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8950" windowHeight="1584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/>
  <c r="H80" l="1"/>
  <c r="H67"/>
  <c r="H68"/>
  <c r="H69"/>
  <c r="H70"/>
  <c r="H71"/>
  <c r="H72"/>
  <c r="H73"/>
  <c r="H74"/>
  <c r="H75"/>
  <c r="H81"/>
  <c r="H82"/>
  <c r="H84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5"/>
  <c r="H116"/>
  <c r="H117"/>
  <c r="F15" l="1"/>
  <c r="F16" l="1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H39" s="1"/>
  <c r="F40"/>
  <c r="H40" s="1"/>
  <c r="F41"/>
  <c r="H41" s="1"/>
  <c r="F42"/>
  <c r="H42" s="1"/>
  <c r="F43"/>
  <c r="H43" s="1"/>
  <c r="F44"/>
  <c r="H44" s="1"/>
  <c r="F45"/>
  <c r="H45" s="1"/>
  <c r="F46"/>
  <c r="H46" s="1"/>
  <c r="F47"/>
  <c r="H47" s="1"/>
  <c r="F48"/>
  <c r="H48" s="1"/>
  <c r="F49"/>
  <c r="H49" s="1"/>
  <c r="F50"/>
  <c r="H50" s="1"/>
  <c r="F51"/>
  <c r="H51" s="1"/>
  <c r="F52"/>
  <c r="H52" s="1"/>
  <c r="F53"/>
  <c r="H53" s="1"/>
  <c r="F54"/>
  <c r="H54" s="1"/>
  <c r="F55"/>
  <c r="H55" s="1"/>
  <c r="F56"/>
  <c r="H56" s="1"/>
  <c r="F57"/>
  <c r="H57" s="1"/>
  <c r="F58"/>
  <c r="H58" s="1"/>
  <c r="F59"/>
  <c r="H59" s="1"/>
  <c r="F60"/>
  <c r="H60" s="1"/>
  <c r="F61"/>
  <c r="H61" s="1"/>
  <c r="F62"/>
  <c r="H62" s="1"/>
  <c r="F63"/>
  <c r="H63" s="1"/>
  <c r="F64"/>
  <c r="H64" s="1"/>
  <c r="F65"/>
  <c r="H65" s="1"/>
  <c r="F66"/>
  <c r="H66" s="1"/>
  <c r="F85"/>
  <c r="H85" s="1"/>
  <c r="F86"/>
  <c r="H86" s="1"/>
  <c r="F87"/>
  <c r="H87" s="1"/>
  <c r="F88"/>
  <c r="H88" s="1"/>
  <c r="F89"/>
  <c r="H89" s="1"/>
  <c r="F90"/>
  <c r="H90" s="1"/>
  <c r="F91"/>
  <c r="H91" s="1"/>
  <c r="F92"/>
  <c r="H92" s="1"/>
</calcChain>
</file>

<file path=xl/sharedStrings.xml><?xml version="1.0" encoding="utf-8"?>
<sst xmlns="http://schemas.openxmlformats.org/spreadsheetml/2006/main" count="526" uniqueCount="228">
  <si>
    <t>Единица измерения</t>
  </si>
  <si>
    <t>Предельные цены по приказу от 5август 2021 года №ҚР ДСМ-77</t>
  </si>
  <si>
    <t>Лекарственные средства</t>
  </si>
  <si>
    <t>флакон</t>
  </si>
  <si>
    <t>шт</t>
  </si>
  <si>
    <t>ИТОГО</t>
  </si>
  <si>
    <t xml:space="preserve"> Расходные материалы, реактивы</t>
  </si>
  <si>
    <r>
      <t>EIGHTCHECK-3WP</t>
    </r>
    <r>
      <rPr>
        <b/>
        <sz val="11"/>
        <rFont val="Times New Roman"/>
        <family val="1"/>
        <charset val="204"/>
      </rPr>
      <t xml:space="preserve"> N</t>
    </r>
    <r>
      <rPr>
        <sz val="11"/>
        <rFont val="Times New Roman"/>
        <family val="1"/>
        <charset val="204"/>
      </rPr>
      <t xml:space="preserve"> 1.5 мл +2 +8С ректив</t>
    </r>
  </si>
  <si>
    <r>
      <t>EIGHTCHECK-3WP</t>
    </r>
    <r>
      <rPr>
        <b/>
        <sz val="11"/>
        <rFont val="Times New Roman"/>
        <family val="1"/>
        <charset val="204"/>
      </rPr>
      <t xml:space="preserve"> L </t>
    </r>
    <r>
      <rPr>
        <sz val="11"/>
        <rFont val="Times New Roman"/>
        <family val="1"/>
        <charset val="204"/>
      </rPr>
      <t>1.5 мл +2 +8С ректив</t>
    </r>
  </si>
  <si>
    <r>
      <t>EIGHTCHECK-3WP</t>
    </r>
    <r>
      <rPr>
        <b/>
        <sz val="11"/>
        <rFont val="Times New Roman"/>
        <family val="1"/>
        <charset val="204"/>
      </rPr>
      <t xml:space="preserve"> H</t>
    </r>
    <r>
      <rPr>
        <sz val="11"/>
        <rFont val="Times New Roman"/>
        <family val="1"/>
        <charset val="204"/>
      </rPr>
      <t xml:space="preserve"> 1.5 мл +2 +8С ректив</t>
    </r>
  </si>
  <si>
    <t xml:space="preserve">Набор реагентов для диагностики скрытых кровотечений Азопирам </t>
  </si>
  <si>
    <t>уп</t>
  </si>
  <si>
    <t>Азур-Эозин по Романовскому 1л</t>
  </si>
  <si>
    <t>литр</t>
  </si>
  <si>
    <t>Азотная кислота ЧДА</t>
  </si>
  <si>
    <t>кг</t>
  </si>
  <si>
    <t>Рентген пленка 18*24 №100</t>
  </si>
  <si>
    <t>Рентген пленка 24*30 №100</t>
  </si>
  <si>
    <t>Рентген пленка 30*40 №100</t>
  </si>
  <si>
    <t>Фиксаж  на 20л</t>
  </si>
  <si>
    <t>кан</t>
  </si>
  <si>
    <t>Проявитель на 20 л</t>
  </si>
  <si>
    <t xml:space="preserve">Лизирующий реагент Stomatolyer-WH 500мл  </t>
  </si>
  <si>
    <t>Очищающий раствор Cellclean 50 мл</t>
  </si>
  <si>
    <t>Пластиковые кюветы /100 шт/ FC-120</t>
  </si>
  <si>
    <t>Сифилис-АгКл -РМП комплект №2 на 2000 опр</t>
  </si>
  <si>
    <t>наб</t>
  </si>
  <si>
    <t>Термобумага для анализатора  57 мм</t>
  </si>
  <si>
    <t>Тест-полоски DAC для анализа мочи №100</t>
  </si>
  <si>
    <t>Цоликлон Анти А 10 мл</t>
  </si>
  <si>
    <t>Цоликлон Анти АВ 5 млф</t>
  </si>
  <si>
    <t>Цоликлон Анти Д супер 5 мл</t>
  </si>
  <si>
    <t>Цоликлон Анти В 10 мл</t>
  </si>
  <si>
    <t>Натрий лимоннокислый, цитрат 3-х замещ 5,5 водный 1 кг</t>
  </si>
  <si>
    <t>Эндометазон Н д/я пломбирования корневых каналов</t>
  </si>
  <si>
    <t>Эндофил</t>
  </si>
  <si>
    <t>Цемент MICRON SUPERIOR</t>
  </si>
  <si>
    <t>Боры шаровидные</t>
  </si>
  <si>
    <t xml:space="preserve">Абсцесс ремиди </t>
  </si>
  <si>
    <t xml:space="preserve">Белацин </t>
  </si>
  <si>
    <t>Композит</t>
  </si>
  <si>
    <t>Кетак моляр</t>
  </si>
  <si>
    <t>Спрей масло</t>
  </si>
  <si>
    <t xml:space="preserve">Артикаин гидрохлорид 4% </t>
  </si>
  <si>
    <t xml:space="preserve">Игла корневая </t>
  </si>
  <si>
    <t>Пульпоэкстрактор ПЭ-КМИЗ №100</t>
  </si>
  <si>
    <t xml:space="preserve">К-файл </t>
  </si>
  <si>
    <t>Н-файл</t>
  </si>
  <si>
    <t xml:space="preserve">Кавитан плюс </t>
  </si>
  <si>
    <t xml:space="preserve">Карпульные иглы </t>
  </si>
  <si>
    <t>Дентин паста</t>
  </si>
  <si>
    <t>Матрица стом</t>
  </si>
  <si>
    <t>Крезодент жидкость 5мл</t>
  </si>
  <si>
    <t>Боры алмазные</t>
  </si>
  <si>
    <t>Гуттаперча</t>
  </si>
  <si>
    <t xml:space="preserve">Уницем </t>
  </si>
  <si>
    <t>Масло иммерсионное ТИП-А Агат 100 мл</t>
  </si>
  <si>
    <t>Колларгол 2% 10 мл</t>
  </si>
  <si>
    <t xml:space="preserve">Клеенка подкладная резинотканеевая </t>
  </si>
  <si>
    <t>м</t>
  </si>
  <si>
    <t>Девитек</t>
  </si>
  <si>
    <t>Каналонаполнитель стом</t>
  </si>
  <si>
    <t>Раствор кислоты уксусной 3% 200 мл</t>
  </si>
  <si>
    <t>Уксусная кислота</t>
  </si>
  <si>
    <t>Раствор Люголя на воде 200 мл</t>
  </si>
  <si>
    <t>Люголя на воде</t>
  </si>
  <si>
    <t xml:space="preserve">Бумага тепловая для ЭКГ </t>
  </si>
  <si>
    <t>рулон</t>
  </si>
  <si>
    <t xml:space="preserve">Гель для УЗИ </t>
  </si>
  <si>
    <t>канистра</t>
  </si>
  <si>
    <t>Гемоглобин-АГАТ</t>
  </si>
  <si>
    <t xml:space="preserve">Набор реагентов для определения АПТВ/АЧТВ- тест </t>
  </si>
  <si>
    <t>Определение активированного парциального тромбопластинового времени (АПТВ/АЧТВ), АВР и ЧТВ , 100-200 опр. 152</t>
  </si>
  <si>
    <t xml:space="preserve">Набор реагентов для определения протромбинового времени Техпластин-тест </t>
  </si>
  <si>
    <t xml:space="preserve"> Определение протромбинового времени, стандартизированным по МИЧ 1.1; 1.2
растворимым тромбопластином.
В комплекте -  стандарт-плазма. 100 опр</t>
  </si>
  <si>
    <t>Тех-фибриноген тест</t>
  </si>
  <si>
    <t>Пробирки вакуумные без капилляра для гематологических исследований ЭДТА К3</t>
  </si>
  <si>
    <t>Пульпотек</t>
  </si>
  <si>
    <t xml:space="preserve">Резодент </t>
  </si>
  <si>
    <t xml:space="preserve">Зеркало стоматологическое </t>
  </si>
  <si>
    <t xml:space="preserve">                                                  Изделия медицинского назначения</t>
  </si>
  <si>
    <t>Шприц 5  мл о/р</t>
  </si>
  <si>
    <t>Шприц 2 мл о/р</t>
  </si>
  <si>
    <t>Шприц 10  мл о/р</t>
  </si>
  <si>
    <t>Шприц 20 мл о/р</t>
  </si>
  <si>
    <t>Внутриматочная спираль Biocopper® модель TCu 380A размером 32мм</t>
  </si>
  <si>
    <t>Внутриматочная спираль состоит из спирали, усиков, подвижного ограничителя, проводника для введения спирали и бранши проводника. Внутриматочная спираль содержит примерно 310 мг меди. Общая поверхность меди составляет 380±23 мм2. Внутриматочная спираль препятствует наступлению беременности благодаря своему свойству сгущать слизь, вырабатываемую в канале шейки матки, в результате чего затрудняется продвижение сперматозоидов к яйцеклетке и оплодотворение. Внутриматочное противозачаточное средство (ВМС). Применяется в гинекологии для контрацепции. Только для однократного применения. Стерилизована этилен оксидом.</t>
  </si>
  <si>
    <t>Термометр ртутный</t>
  </si>
  <si>
    <t xml:space="preserve">Тонометр механический </t>
  </si>
  <si>
    <t>Стекло предметное /не  шлиф. краями и с полосой для записи/ 76*26*2,0мм</t>
  </si>
  <si>
    <t>Презерватив Ванька-Встанька  №1</t>
  </si>
  <si>
    <t>Вата медицинская гигроскопическая нестер 100 гр</t>
  </si>
  <si>
    <t>Марля медицинская</t>
  </si>
  <si>
    <t>Бинт стерильный марлевый 7мх14см</t>
  </si>
  <si>
    <t>Бинт нестерильный марлевый 7мх14см</t>
  </si>
  <si>
    <t>Мешок для сбора мочи</t>
  </si>
  <si>
    <t>Система для переливания крови и кровезаменителей</t>
  </si>
  <si>
    <t>Кетгут - рассасывающийся шовный материал</t>
  </si>
  <si>
    <t>Нити Кетгут предназначены для применения в качестве рассасывающегося шовного материала при различных оперативных вмешательствах:</t>
  </si>
  <si>
    <t xml:space="preserve">Ерш пробирочный </t>
  </si>
  <si>
    <t xml:space="preserve">280х100х25 искусств. щетина, белый </t>
  </si>
  <si>
    <t>Ланцет автоматический для забора крови с иглой 21G, глубина прокола 1,8 мм</t>
  </si>
  <si>
    <t>Размер иглы: 21G
Глубина прокола: 1,8 мм.
Образец крови 10-30 мкл.
Подходит для забора крови у детей дошкольного возраста и взрослых.</t>
  </si>
  <si>
    <t>Штатив-карусель</t>
  </si>
  <si>
    <t xml:space="preserve">Штатив для наконечников </t>
  </si>
  <si>
    <t>Лоток почкообразный медицинский</t>
  </si>
  <si>
    <t>Лоток медицинский стоматологический</t>
  </si>
  <si>
    <t>Пробирки /Чашка/ образца коническая 4 мл</t>
  </si>
  <si>
    <t xml:space="preserve">Стакан лабораторный </t>
  </si>
  <si>
    <t>Карандаш по стеклу (красный)</t>
  </si>
  <si>
    <t>по стеклу красного цвета предназначен для нанесения маркировки на гладкие поверхности, такие как стекло, фарфор и т.п. Удобен при необходимости быстрой маркировки, например, в лабораторных условиях.  №50</t>
  </si>
  <si>
    <t xml:space="preserve">Наконечник универсальный  </t>
  </si>
  <si>
    <t xml:space="preserve">Пинцет изогнутый </t>
  </si>
  <si>
    <t>Шприц гортанный 5 мл</t>
  </si>
  <si>
    <t>Шприц стеклянный вместимостью 5 куб. см со сменными наконечниками для вливаний и промываний.</t>
  </si>
  <si>
    <t xml:space="preserve">Зонд ушной с навивкой </t>
  </si>
  <si>
    <t>Предназначен для исследования, очистки и смазывания уха.</t>
  </si>
  <si>
    <t xml:space="preserve">Катетер ушной металлический </t>
  </si>
  <si>
    <t>Изогнутый зажим</t>
  </si>
  <si>
    <t>Зонд питательный /назогастральный/</t>
  </si>
  <si>
    <t>Коннектор с герметично закрывающейся пробкой - размер 16 мм</t>
  </si>
  <si>
    <t>Коннектор с герметично закрывающейся пробкой - размер 18 мм</t>
  </si>
  <si>
    <t>Термометр ТС-7-М1 исп.1 (-20+70 С)</t>
  </si>
  <si>
    <t>Вата медицинская стерильная 50 гр</t>
  </si>
  <si>
    <t>Цилиндр мерный 50 мл</t>
  </si>
  <si>
    <t>В самогоноварении цилиндр мерный необходим для определения количества отбираемых фракций, или содержания спирта в вашем напитке. Емкость цилиндра и его размеры позволяют вмещать ареометры</t>
  </si>
  <si>
    <t>Расходные материалы, реактивы</t>
  </si>
  <si>
    <t>Изделия медицинского назначения</t>
  </si>
  <si>
    <t>Дезинфицирующие средства</t>
  </si>
  <si>
    <t>Контрольная кровь EightCheck-N 3WP NORMAL 1* 1/5ml  Контрольная кровь (норма)  для проверки прецизионности и точности гематологических  анализаторов по 16 диагностическим и 6 сервисным параметрам.</t>
  </si>
  <si>
    <t>Контрольная кровь EightCheck-L 3WP LOW 1* 1/5ml  Контрольная кровь (низкий уровень) для проверки прецизионности и точности гематологических  анализаторов по 16 диагностическим и 6 сервисным параметрам</t>
  </si>
  <si>
    <t>Контрольная кровь EightCheck-H 3WP High 1* 1/5ml  Контрольная кровь (высокий уровень) для проверки прецизионности и точности гематологических  анализаторов по 16 диагностическим и 6 сервисным параметрам.</t>
  </si>
  <si>
    <t>Набор для контроля предстерилизационной очиски изделий на наличие крови, моющий средств в комплекте 100мл</t>
  </si>
  <si>
    <t xml:space="preserve">Раствор  концентрат 1литр + буфер 1фл х10мл </t>
  </si>
  <si>
    <t>Изотонический раствор (20л/уп) cellpack pk-20 L Разбавитель, используемый для разбавления аспирированных проб для анализа с целью измерения количества эритроцитов, количества лейкоцитов, концентрации гемоглобина и количества тромбоцитов, проводимость не более 13,40 mS/cm, pH в пределах 7,75-7,85</t>
  </si>
  <si>
    <t>Изотонический разбавитель Сellpack 20л</t>
  </si>
  <si>
    <t>Очищающий раствор (50 мл/уп) CELLCLEAN CL-50 Сильнощелочной очиститель, рН выше 12, содержащий гипохлорит натрия, используемый для удаления лизирующих реагентов, клеточных остатков и протеинов крови из гидравлической системы прибора.</t>
  </si>
  <si>
    <t>Лизирующий раствор (1,5л/уп) STROMATOLYSER-WH SWH-20. Готовый к использованию реагент, для лизирования эритроцитов и для точного подсчета лейкоцитов, анализа распределения трехмодального размера лейкоцитов (лифоцитов, нейтрофилов и смешанной популяции клеток) и измерения уровня гемоглобина. Содержит соли аммония и хлорид натрия.</t>
  </si>
  <si>
    <t xml:space="preserve">предназначен для определения группы крови человека системы АВО в прямой реакции гемагглютинации. Цоликлон анти-А агглютинирует эритроциты, содержащие антигены А1 и А2, и не агглютинирует эритроциты групп О и В. Титр Цоликлона анти-А  в реакции агглютинации на плоскости с эритроцитами, содержащими антигены А1 и А2  – 1:64
Форма выпуска – Цоликлон анти-А выпускается в жидкой форме в пластиковых флаконах объёмом 10 мл  (1 мл содержит 10 доз), цвет , цвет красный.  </t>
  </si>
  <si>
    <t xml:space="preserve">предназначен для определения группы крови человека системы АВО в прямой реакции гемагглютинации. Цоликлон анти-В агглютинирует эритроциты, содержащие антиген В, и не агглютинирует эритроциты групп О, А1 и А2. Титр Цоликлона анти-В  в реакции  агглютинации на плоскости с эритроцитами, содержащими антиген В – 1:64. 
Форма выпуска – Цоликлон анти-В  выпускается в жидкой форме в пластиковых флаконах объёмом 10 мл                                        (1 мл содержит 10 доз), цвет синий. </t>
  </si>
  <si>
    <t xml:space="preserve"> предназначен для определения группы крови человека системы АВО в прямой реакции гемагглютинации. Цоликлон анти-АВ представляет собой смесь моноклональных анти-А и анти-В антител. Цоликлон анти-АВ вызывает прямую агглютинацию эритроцитов, содержащих  антигены А и  В или оба антигена вместе. Титр Цоликлон анти-АВ в реакции агглютинации на плоскости с эритроцитами,  содержащими антигены А1, А2 и В – не менее 1:64. Форма выпуска - Цоликлон анти-АВ  выпускается в жидкой форме в пластиковых флаконах объёмом 5 мл                    (1 мл содержит 10 доз), цвет бесцветный. </t>
  </si>
  <si>
    <t xml:space="preserve">предназначен для выявления антигена D системы резус эритроцитов человека. Цоликлон анти-DIgM должен агглютинировать D-положительные эритроциты (за исключением варианта D VI) и не должен агглютинировать   D-отрицательные эритроциты в прямой реакции агглютинации.                                                                                                                     Титр Цоликлона анти-D IgM в реакции агглютинации с D-положительными эритроцитами в планшете – 1:32. 
Форма выпуска – Цоликлон анти-D IgM выпускается в жидкой форме  в пластиковых флаконах объёмом 5 мл                                (1 мл содержит 10 доз). </t>
  </si>
  <si>
    <t>Антиген кардиолипиновый для реакции микропреципитации (РМП), раствор для диагностических целей, амп. 2мл №10 в комплекте с 70% раствором холин-хлорида, фл. 5мл №2</t>
  </si>
  <si>
    <t>Тест-полоски данного типа предназначены для определения глюкозы, белка и pH в моче, представляют собой одноэтапный полуколичественный экспресс-тест</t>
  </si>
  <si>
    <t>Ширина ленты - 57 мм
Длина ленты в рулоне - 23 м
Внутренний диаметр втулки - 12 мм
Основа - термобумага (бумага с покрытием, реагирующим на нагревание)
Толщина бумаги - 60 мкм
Плотность бумаги - 55 гр/м2</t>
  </si>
  <si>
    <t>Кюветы для проб/образцов, пластиковые, Объем образца: 3-45 мкл, шаг 0,1 мкл</t>
  </si>
  <si>
    <t>Зеленочувствительная рентгеновская медицинская пленка  разработанную для использования в общей радиологии с зеленочувствительными усиливающими экранами Пленка имеет уникальную структуру эмульсии.Специальная технология полива, при которой молекулы солей серебра ориентированы на поверхности эмульсии дает четкость изображения в случае изменения условий обработки.
Плотность изображения сохраняется в присутствии агрессивных компонентов, при проявлении в слабых реактивах.Также пленка устойчива к образованию артефактов.Специально разработанное антистатическое покрытие поддерживает высокие антистатические свойства пленок при любых климатических условиях.
Размер пленки 18*24 см, в одной упаковке 100 листов</t>
  </si>
  <si>
    <t>Зеленочувствительная рентгеновская медицинская пленка  разработанную для использования в общей радиологии с зеленочувствительными усиливающими экранами Пленка имеет уникальную структуру эмульсии.Специальная технология полива, при которой молекулы солей серебра ориентированы на поверхности эмульсии дает четкость изображения в случае изменения условий обработки.
Плотность изображения сохраняется в присутствии агрессивных компонентов, при проявлении в слабых реактивах.Также пленка устойчива к образованию артефактов.Специально разработанное антистатическое покрытие поддерживает высокие антистатические свойства пленок при любых климатических условиях.
Размер пленки 24*30 см, в одной упаковке 100 листов</t>
  </si>
  <si>
    <t>Зеленочувствительная рентгеновская медицинская пленка  разработанную для использования в общей радиологии с зеленочувствительными усиливающими экранами Пленка имеет уникальную структуру эмульсии.Специальная технология полива, при которой молекулы солей серебра ориентированы на поверхности эмульсии дает четкость изображения в случае изменения условий обработки.
Плотность изображения сохраняется в присутствии агрессивных компонентов, при проявлении в слабых реактивах.Также пленка устойчива к образованию артефактов.Специально разработанное антистатическое покрытие поддерживает высокие антистатические свойства пленок при любых климатических условиях.
Размер пленки 30*40 см, в одной упаковке 100 листов</t>
  </si>
  <si>
    <t xml:space="preserve">Фиксаж RP X - OMAT LO на 20л Фиксаж для любых проявочных машин с роликовыми транспортными системами и проявочных машин с проявлением с помошью распыления и временем фиксирования более 15 с Компоненты фиксажа обладают высокой скоростью действия и дубящими свойствами, что незаменимо при использовании в высокоскоростных проявочных машинах. Применяется в сочетании с проявителем 
Жидкий концентрат
Две части </t>
  </si>
  <si>
    <t>Проявитель на 20 л Проявитель для любых проявочных машин с роликовой транспортными системами и
проявочных машин с проявлением с помошью распыления Хорошие сенсометрические показатели с низкой вулью в широком интервале температр
Ввиду низкой окислительной способности провитель особенно подходит для машин с низким в течение дня и/или не регулярным использованием
Жидкий концентрат
Три части</t>
  </si>
  <si>
    <t>Медицинский, лабораторный комплект реагент предназначен для определения концентрации фибриногена по Клауссу (на коагулометр)на 100 определений</t>
  </si>
  <si>
    <t xml:space="preserve">5 литр предназначен для использования во время ультразвуковой физиотерапии и диагностики. Гель только для внешнего использования, нестерильный, деминерализованная вода, глицерин, карбомер, пропиленгликоль, метилизотиазолин, голубой краситель.Вязкость: высокая. Цвет: голубой. Без запаха. pH: 5,5 – 9
</t>
  </si>
  <si>
    <t>(цианметгем. м-д,с калибратором), 600опр.х5мл  1.Трансформирующий реагент – сухая смесь (натрий углекислый кислый, 1,0 г; калий железосинеродистый, 200 мг) – 3 упаковки.
2. Ацетонциангидрин – 3 ампулы (по 0,5 мл).
3. Калибровочный раствор гемоглобина с концентрацией 120 г/л – 1 флакон (2 мл).</t>
  </si>
  <si>
    <t>216мм х 25м бумага для записи кардиограмм в рулонах с  меткой со стороны сетки или термочувствительного слоя</t>
  </si>
  <si>
    <t xml:space="preserve">Применяется для гематологических исследований. Минипробирка для гематологии с К3 ЭДТА, объем забираемого образца 0,2 мл, размер пробирки 10х45 мм, фиолетовая крышка. </t>
  </si>
  <si>
    <t>3Х-КОМП.СТЕРИЛЬНЫЙ • Игла с трехгранной заточкой, покрытая полидиметилсилоксаном, позволяет сделать инъекцию практически безболезненно
• Высокая степень плавности движения поршня и герметичность шприцев обеспечиваются за счет резинового уплотнителя
• Модифицированный упор для пальцев, имеющий особую ребристость, позволяет надежно удерживать шприц во время инъекции
• Четкая, ясно видимая градуировка шкалы
• Изготовлены из высококачественного прочного прозрачного пластика
• Стерильны, нетоксичны, апирогенны
• Стерилизованы этилен оксидом 5 мл с иглой 22Gх1 1/2</t>
  </si>
  <si>
    <t>3Х-КОМП.СТЕРИЛЬНЫЙ • Игла с трехгранной заточкой, покрытая полидиметилсилоксаном, позволяет сделать инъекцию практически безболезненно
• Высокая степень плавности движения поршня и герметичность шприцев обеспечиваются за счет резинового уплотнителя
• Модифицированный упор для пальцев, имеющий особую ребристость, позволяет надежно удерживать шприц во время инъекции
• Четкая, ясно видимая градуировка шкалы
• Изготовлены из высококачественного прочного прозрачного пластика
• Стерильны, нетоксичны, апирогенны
• Стерилизованы этилен оксидом 2 мл с иглой 23Gх1</t>
  </si>
  <si>
    <t>3Х-КОМП.СТЕРИЛЬНЫЙ • Игла с трехгранной заточкой, покрытая полидиметилсилоксаном, позволяет сделать инъекцию практически безболезненно
• Высокая степень плавности движения поршня и герметичность шприцев обеспечиваются за счет резинового уплотнителя
• Модифицированный упор для пальцев, имеющий особую ребристость, позволяет надежно удерживать шприц во время инъекции
• Четкая, ясно видимая градуировка шкалы
• Изготовлены из высококачественного прочного прозрачного пластика
• Стерильны, нетоксичны, апирогенны
• Стерилизованы этилен оксидом 20 мл с иглой 20Gх1 1/2</t>
  </si>
  <si>
    <t>3Х-КОМП.СТЕРИЛЬНЫЙ• Игла с трехгранной заточкой, покрытая полидиметилсилоксаном, позволяет сделать инъекцию практически безболезненно
• Высокая степень плавности движения поршня и герметичность шприцев обеспечиваются за счет резинового уплотнителя
• Модифицированный упор для пальцев, имеющий особую ребристость, позволяет надежно удерживать шприц во время инъекции
• Четкая, ясно видимая градуировка шкалы
• Изготовлены из высококачественного прочного прозрачного пластика
• Стерильны, нетоксичны, апирогенны
• Стерилизованы этилен оксидом 10 мл с иглой 21Gх1 1/2</t>
  </si>
  <si>
    <t>ПРИБОР ДЛЯ ИЗМЕРЕНИЯ АД • Манометр в металлическом или пластмассовом корпусе с двумя резиновыми соединительными трубками
• Размер манжеты: 45х10 см; 50x14 см; 64х18 см
• Цвета манжеты: черный, синий,
• Зарегистрирован в реестре государственной системе обеспечения единства измерений РК
• Диапазон показаний - 0/300 мм.рт.ст
• Диапазон измерений - 60/300 мм.рт.ст
• Цена деления - 2 мм.рт.ст</t>
  </si>
  <si>
    <t>Вата медицинская гигроскопическая гигиеническая , стерильная изготовлена из хлопковолокна 1 сорта. Вата используется: для обработки различных ран, поверхности кожи при инъекциях, для изготовления и накладывания ватно-марлевых повязок, компрессоров и для других медицинских целей. Вата фасуется в упаковки по 50 гр</t>
  </si>
  <si>
    <t>Осуществление поверки при выпуске с производства, межповерочный интервал - 3 года
- Диапазон измеряемой температуры от -20 до +70 °C
- Цена деления 1°C
- Габаритные размеры: высота 206 мм., ширина 26 мм., глубина 16 мм.
- Вес - 17 гр.</t>
  </si>
  <si>
    <t>Стекло предметное СП-7107, 76*26 мм,толщ.1,0 мм, с/шлиф.краями, с 2-х сторонней полосой</t>
  </si>
  <si>
    <t>Высококачественные, гладкие, из натурального латекса с не ароматизированной смазкой
• Не ароматизированные
• Европейский размер (длина 180 мм, ширина 52 мм)</t>
  </si>
  <si>
    <t>Вата нестерильная 100гр. Вата медицинская гигроскопическая гигиеническая нестерильная изготовлена из 100% хлопка высокого качества, отбеленного без применения хлора. Благодаря передовой технологии производства вата является экологически чистым продуктом, без каких либо добавок и примесей. Вата нестерильная имеет идеально белый цвет без посторонних запахов.</t>
  </si>
  <si>
    <t>Марля медицинская отбеленная изготовлена из хлопчатобумажной пряжи и упакована в упаковочную ткань. Марля медицинская отбеленная предназначена для изготовления операционно-перевязочных средств в медицинской практике. Марлю медицинскую отбеленную применяют в качестве материала для операционно-перевязочных средств. отбеленная 30пл. рулон</t>
  </si>
  <si>
    <t>Бинты изготовлены из отбеленной медицинской марли. Длина и ширина полотна бинта указаны на упаковке (7м х 14см; ). Бинты без швов, с обрезанной кромкой, спрессованы в  прямоугольную или овальную форму. Упакованы в индивидуальную упаковку из полипропилена. Простерилизованы радиационным методом</t>
  </si>
  <si>
    <t>Мочеприеммник  предназначен  для сбора мочи
Модификация крепления: • с ремешком, состоит из квадратного пакета мочеприемника/мешка для забора мочи, не содержащего латекс, объемами 1000мл, 2000мл; Т-образного сливного клапана; порта для взятия проб мочи; встроенного антирефлюксного клапана с коническим коннектором и защитным колпачком; дренажной трубки с внешним диаметром от 6,0мм до 10,5мм и длиной 100см; ремешка для крепления.
Модификация крепления: • с завязками, состоит из квадратного пакета мочеприемника/мешка для забора мочи, не содержащего латекс, объемами 1000мл, 2000мл; Т-образного сливного клапана; встроенного антирефлюксного клапана с коническим коннектором и защитным колпачком; дренажной трубки с внешним диаметром от 6,0мм до 10,5мм и длиной 90см; двойных завязок для крепления. Т-образный сливной клапан легко открыть или закрыть одной рукой. При закрытии клапана слышен характерный щелчок.
Визуально можно определить, закрыт ли клапан. Дренажная трубка устойчива к перегибам. Встроенный антирефлюксный клапан с коническим коннектором предотвращает обратный заброс мочи, даже если мешок/пакет перевернут снизу вверх. Цена деления измерительной шкалы: 1000 мл – 50 мл, 2000 мл – 100 мл</t>
  </si>
  <si>
    <t>Классический медицинский ртутный термометр для измерения температуры тела.
В индивидуальном пластиковом футляре. Пределы измерения, от 32 до 42 ºС;
Цена деления шкалы, 0,1 ºС;
Пределы допускаемой абсолютной погрешности, от плюс 0,1 до минус 0,15 ºС; 
Длина термометра, 125 мм;
Большая ось овала корпуса термометра, 12±0,4 мм.</t>
  </si>
  <si>
    <t xml:space="preserve">  Применяется для переливания крови и кровозаменителей стерильная, однократного применения с иглой 18G</t>
  </si>
  <si>
    <t>(химическая формула — HNO3), — сильная химическая неорганическая кислота, отвечающая высшей степени окисления азота (+5).
Константа диссоциации кислоты: −1,64
Состояние: Жидкость
Хим. формула: HNO3
Токсичность: 3 класс (умеренноопасная)</t>
  </si>
  <si>
    <t>Белый кристаллический порошок, натриевая соль лимонной кислоты Na3C6H5O7. Цитрат натрия имеет средневыраженный солёно-кислый вкус.</t>
  </si>
  <si>
    <t>Штатив – карусель для пипеток обеспечивает хороший обзор и экономит рабочее место. Благодаря оригинальному креплению пипетка крепится за верхнюю часть, что исключает риск контаминации пипетки через гнездо штатива. Подходит для хранения пипеток других производителей.</t>
  </si>
  <si>
    <t>Штативы изготовлены из полипропилена с крышкой и 96 гнездами для наконечников.</t>
  </si>
  <si>
    <t>Лотки медицинские почкообразные используются для проведения различных медицинских манипуляций в условиях клиник, больниц, лабораторий, а так же применяются и в быту – для размещения различного колющего, режущего стерильного инструмента, для раздачи лекарственных средств, для сбора различных биологических жидкостей. Так же применяются при хирургических операциях, лечебных процедурах и в стоматологии. Лотки изготавливаются из высококачественной нержавеющей стали AISI 430, устойчивой к дезинфицирующим растворам и действию высоких температур, устойчивы к атмосферной коррозии, коррозии в пресной воде. 25 см</t>
  </si>
  <si>
    <t>Стоматологический лоток – это контейнер, используемый для хранения и дезинфекции инструментов, а также для временного хранения инструментов на стоматологическом приеме. В них дезинфицируются аксессуары и расходные материалы.Лотки изготавливаются из высококачественной нержавеющей стали.(195*90*22)</t>
  </si>
  <si>
    <t>Чашечки для образцов – пластиковые чашечки для образцов емкостью 4 мл из прозрачного материала.
Артикул: 424-1160-8 (42411608)100 шт/упаковка для биохимического анализатора Biochem FC-120</t>
  </si>
  <si>
    <t>В-1-1000 Стеклянный лабораторный стакан – это одна из наиболее востребованных разновидностей лабораторной посуды, имеющая тонкие стенки, цилиндрическую форму и плоское дно. Высокие</t>
  </si>
  <si>
    <t>Наконечник нестерильный 100-1000 мкл, тип универсальный, Наконечник полимерный подходит для большинства современных дозаторов 1000 мкл Объём:100 — 1000 мм³
Длина:71 мм
Диаметр верхний внутренний:7 мм
Материал:полипропилен</t>
  </si>
  <si>
    <t>Наконечник нестерильный 100 мкл, тип универсальный, Наконечник полимерный подходит для большинства современных дозаторов 100 мкл Объём:100мм³ материал:полипропилен100 мкл</t>
  </si>
  <si>
    <t>Многоразовые приспособления изготавливаются из стали 60*60мм</t>
  </si>
  <si>
    <t xml:space="preserve">предназначен для продувания евстахиевой трубы через нос с помощью латексной или резиновой груши.
Диаметр рабочей части 3 мм;
Габаритные размеры 160х11х21 мм.№ 1, 2, 3 </t>
  </si>
  <si>
    <t>Изогнутый зажим кровоостанавливающий: общее наименование хирургических зажимов для пережатия кровеносных сосудов с целью временной остановки кровотечения; зажимы кровоостанавливающие имеют рабочие губки с мелкой насечкой и конической наружной поверхностью. Многоразовые приспособления изготавливаются из стали 151 мм</t>
  </si>
  <si>
    <t>Пломб материал Упаковка: в 2-х флаконах: 15 г порошка и 15 мл жидкости. порошок: полиоксиметилен, йодоформ, окись цинка до 100%
жидкость: дексаметазона ацетат, формальдегид, фенол, гваякол, вспомогательные вещества до 100%</t>
  </si>
  <si>
    <t>Резодент для пломбирования каналов (порошок 10 г+ жидкости 2х5 мл) образуется при смешивании порошка, содержащего рентгеноконтрастный наполнитель, лечебной жидкости с формальдегидом и отверждающей жидкости, содержащей резорцин с катализатором.</t>
  </si>
  <si>
    <t>без ручки зеркало стоматологическое предназначено для проведения осмотра полости рта пациента</t>
  </si>
  <si>
    <t>Эндометазон» – неабсорбирующий, неокрашивающий материал. Сфера применения – пломбирование корневых каналов. Основной действующий компонент – окись цинк-эвгенола. Также в состав входят компоненты, предотвращающие усадку и создающие контрастность пломбы на рентгене. Дополнительные действующие вещества – антисептик параформальдегид и обезболивающие кортикостероиды.</t>
  </si>
  <si>
    <t>Эндофил — рентгенконтрастная паста для постоянного пломбирования корневых каналов. Материал для пломбирования корневых каналов с дексаметазоном – является рентгенконтрастным составом для окончательного пломбирования корневых каналов</t>
  </si>
  <si>
    <t>Цемент MICRON SUPERIOR цемент для реставрации постоянных и молочных зубов;
- в наборе: 1 фл. порошка - 15 гр, 1 фл. жидкости - 10 мл, 1 резервуар для смешивания, 1 ложечка;
- цвет : А2.</t>
  </si>
  <si>
    <t xml:space="preserve">Для турбинного наконечника. Стандартный размер алмазной крошки 80-110 микрон. Упаковка: 5 шт. </t>
  </si>
  <si>
    <t>Abscess Remedy, материал для временного пломбирования корневых каналов
Рентгеноконтрастный препарат (порошок и жидкость) обладающий бактерицидным и антисептическим действием.
Применение: временное пломбирование инфицированных каналов после пульпэктомии, когда окончательное пломбирование отсрочено. Жидкость Abscess remedy может быть использована для удаления временного пломбировочного материала.
Состав: Порошок: параформальдегид, наполнитель. Жидкость: формальдегид, креозот, тимол, наполнитель.
Упаковка: Набор: порошок 15 г; жидкость 15 мл.
Производитель: PD, Швейцария</t>
  </si>
  <si>
    <t>Предназначен для пломбирования фронтальных и боковых зубов при локализации полостей на вестибулярной и контактной поверхностях.
Состав и свойства:Силикатный цемент «Белацин» выпускается в виде комплекта порошок-жидкость. Порошок представляет собой тонко измельченное алюмосиликатное стекло с добавками фторидов, что снижает растворимость прилегающей к пломбе эмали. Жидкость содержит ортофосфорную кислоту сниженной активности. По блеску, цвету и прозрачности пломбы, изготовленные из цемента «Белацин», превосходно воспроизводят ткани зуба и соответствуют всем эстетическим требованиям.
Форма выпуска: Порошок 50 г, Жидкость 30 г</t>
  </si>
  <si>
    <t xml:space="preserve"> неорганический наполнитель (около 50%), органическая матрица, гидрид кремния (по-другому называемый силан, который выполняет функцию связующего компонента между наполнителем и матрицей)</t>
  </si>
  <si>
    <t>Порошок A3	12.5 г
Жидкость	8.5 мл
Блокнот для замешивания	1 шт
Ложечка для дозирования	1 шт</t>
  </si>
  <si>
    <t xml:space="preserve"> синтетическое масло с максимальной степенью очистки</t>
  </si>
  <si>
    <t>артикаина гидрохлорид 40 мг, эпинефрин (в форме гидротартрата) 10 мкг, что соответствует содержанию эпинефрина 5 мкг. Вспомогательные вещества: натрия дисульфит - 0.5 мг, натрия хлорид - 1.6 мг, динатрия эдетат - 0.25 мг, натрия гидроксида раствор 1 М до pH 5.0, вода д/и до 1 мл.</t>
  </si>
  <si>
    <t>Изготавливаются из стальной углеродистой проволоки, имеют квадратное сечение</t>
  </si>
  <si>
    <t>изготавливаются из стальной пружинной проволоки (углеродистой стали) и коррозионностойкой (нержавеющей) стали, длиной: 30 и 50 мм, номером (номинальным размером): № 0 (020), № 1 (025), № 2 (030), № 3 (035), № 4 (040), № 5 (050), № 6 (060). Масса инструмента (не более): длиной 50 мм - 0,15 г., длиной 30 мм - 0,07 г.</t>
  </si>
  <si>
    <t>состоит из ручки, металлического стержня с рабочей частью (участок стержня предназначенный для выполнения эндодонтических манипуляций) и предустановленного на стержне стоппера.</t>
  </si>
  <si>
    <t>производится из круглого проволочного материала. При этом режущая кромка инструмента имеет форму спирали</t>
  </si>
  <si>
    <t>состоит из металлической части и конуса из пластикового материала. Длинный конец, предназначенный для ввода лекарства в ткань, заканчивается срезом. Должен присутствовать короткий конец для прокалывания и закупорки карпулы.</t>
  </si>
  <si>
    <t>Временный пломбировочный материал ДЕНТИН-ПАСТА приготовлен на основе цинксульфатного цемента с добавлением отдушек и красителей Цинксульфатный цемент.
Полимерный пастообразователь.
Отдушка.
Краситель</t>
  </si>
  <si>
    <t>Матрицы металлические предназначены для разделения аппроксимальных поверхностей соседних зубов и контурирования пломб при работе с современными композиционными материалами. Матрицы изготавливаются из специальной коррозионностойкой стали.
Выпускаются толщиной 50 мкм и 35 мкм.</t>
  </si>
  <si>
    <t>хлорфенол —  активное бактерицидное вещество.
камфору,  обладающую антисептическими и седативными свойствами, а также смягчающую действие фенолов.
дексаметазон (0,1%) — кортикостероид  снижающий болезненность периапикальных реакций, оказывающий сильное противовоспалительное и антиаллергическое действие.</t>
  </si>
  <si>
    <t xml:space="preserve">Алмазные головки обладают хорошей шлифующей способностью, имеют повышенную прочность и износостойкость, крепкую связку.
Красный
ISO 856; Зернистость мелкая; Размер зерна 40-60 μm.
Полирование тканей зуба и пломб после предварительной шлифовки.
Голубой
ISO 866; Зернистость средняя; Размер зерна 80-100 μm.
Универсальная обработка зубного материала, штампа коронки, обработка керамики.
Зеленый
ISO 876; Зернистость крупная; Размер зерна 125-160 μm.
Предварительное шлифование, шлифование формы препарирования полостей, коронковой части.
 </t>
  </si>
  <si>
    <t>Гуттаперча (до 22%).
Оксид цинка (60-75%).
Рентгеноконтрастные вещества, обычно сульфаты металлов (до 1,5%).
Пластификаторы – воск или смолы, которые обеспечивают эластичность и конденсируемость конструкции (до 4%).
Антиоксиданты и биологические красители.</t>
  </si>
  <si>
    <t>универсальный цинк-фосфатный цемент, образующийся при затворении порошка окиси цинка и раствора ортофосфорной кислоты. белый (100г+60мл)</t>
  </si>
  <si>
    <t>Кедровое или минеральное масло (показатель преломления 1,515)
Водный раствор глицерина (1,434)
Физиологический раствор (1,3346)
Вода (1,3329)
Монобромнафталин (1,656)
Вазелиновое масло (1,503)
Йодистый метилен (1,741)</t>
  </si>
  <si>
    <t xml:space="preserve">лекарственное средство на основе серебра с антисептическим эффектом. </t>
  </si>
  <si>
    <t>изготовлена из резиновой смеси и тканей, разрешенных к применению органами здравоохранения;
эластичная, не липкая; водонепроницаема;
устойчива к многократной дезинфекции и стерилизации, сохраняет при этом эластичность;</t>
  </si>
  <si>
    <t>Полиоксиметилен 46%,
Прокаина гидрохлорид 37%,
Наполнитель до 100%.</t>
  </si>
  <si>
    <t>Каналонаполнитель (КН) применяется для заполнения подготовленного канала зуба пломбирующим составом.Цвет: Красный</t>
  </si>
  <si>
    <t>Приложение 1</t>
  </si>
  <si>
    <t>№</t>
  </si>
  <si>
    <t>Кол-во (объем)</t>
  </si>
  <si>
    <t>Цена</t>
  </si>
  <si>
    <t xml:space="preserve">Место поставки </t>
  </si>
  <si>
    <t xml:space="preserve">Условия поставки  </t>
  </si>
  <si>
    <t>Сумма выделенная для заукпа</t>
  </si>
  <si>
    <t>г.Шымкент, Альфараби рай, ул.Володарской11</t>
  </si>
  <si>
    <t>Наименование  медицинского изделия (международное непатентованное название или состав)*</t>
  </si>
  <si>
    <t>Характеристика  медицинского изделия,  с указанием дозировки, концентрации и формы</t>
  </si>
  <si>
    <t>до склада заказчика</t>
  </si>
  <si>
    <t>Зам. главного врача</t>
  </si>
  <si>
    <t>Д.А.Карабалина</t>
  </si>
  <si>
    <t>Исполнитель</t>
  </si>
  <si>
    <t>А.К.Каракулов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</si>
</sst>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.000"/>
    <numFmt numFmtId="166" formatCode="#,##0.00_ ;\-#,##0.00\ 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>
      <alignment horizontal="center"/>
    </xf>
    <xf numFmtId="0" fontId="9" fillId="0" borderId="0"/>
    <xf numFmtId="0" fontId="1" fillId="0" borderId="0"/>
  </cellStyleXfs>
  <cellXfs count="119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3" fontId="2" fillId="2" borderId="0" xfId="1" applyFont="1" applyFill="1" applyAlignment="1" applyProtection="1">
      <alignment horizontal="center" vertical="center" wrapText="1"/>
    </xf>
    <xf numFmtId="43" fontId="2" fillId="2" borderId="0" xfId="1" applyFont="1" applyFill="1" applyAlignment="1" applyProtection="1">
      <alignment vertical="center" wrapText="1"/>
    </xf>
    <xf numFmtId="43" fontId="2" fillId="2" borderId="0" xfId="1" applyFont="1" applyFill="1" applyAlignment="1" applyProtection="1">
      <alignment horizontal="righ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3" fontId="5" fillId="2" borderId="0" xfId="1" applyFont="1" applyFill="1" applyAlignment="1" applyProtection="1">
      <alignment horizontal="center" vertical="center" wrapText="1"/>
    </xf>
    <xf numFmtId="43" fontId="5" fillId="2" borderId="0" xfId="1" applyFont="1" applyFill="1" applyAlignment="1" applyProtection="1">
      <alignment vertical="center" wrapText="1"/>
    </xf>
    <xf numFmtId="43" fontId="5" fillId="2" borderId="0" xfId="1" applyFont="1" applyFill="1" applyAlignment="1" applyProtection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4" xfId="1" applyFont="1" applyFill="1" applyBorder="1" applyAlignment="1" applyProtection="1">
      <alignment horizontal="left" vertical="center" wrapText="1"/>
    </xf>
    <xf numFmtId="43" fontId="7" fillId="2" borderId="1" xfId="1" applyFont="1" applyFill="1" applyBorder="1" applyAlignment="1" applyProtection="1">
      <alignment horizontal="left" vertical="center" wrapText="1"/>
    </xf>
    <xf numFmtId="43" fontId="7" fillId="2" borderId="1" xfId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3" fontId="7" fillId="2" borderId="1" xfId="1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43" fontId="7" fillId="2" borderId="1" xfId="1" applyFont="1" applyFill="1" applyBorder="1" applyAlignment="1" applyProtection="1">
      <alignment vertical="center" wrapText="1"/>
    </xf>
    <xf numFmtId="164" fontId="7" fillId="2" borderId="1" xfId="4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center" wrapText="1"/>
    </xf>
    <xf numFmtId="0" fontId="7" fillId="2" borderId="1" xfId="5" applyFont="1" applyFill="1" applyBorder="1" applyAlignment="1">
      <alignment horizontal="left" vertical="center" wrapText="1"/>
    </xf>
    <xf numFmtId="0" fontId="7" fillId="2" borderId="1" xfId="5" applyFont="1" applyFill="1" applyBorder="1" applyAlignment="1">
      <alignment vertical="center" wrapText="1"/>
    </xf>
    <xf numFmtId="43" fontId="7" fillId="2" borderId="1" xfId="1" applyFont="1" applyFill="1" applyBorder="1" applyAlignment="1">
      <alignment horizontal="left" vertical="center" wrapText="1"/>
    </xf>
    <xf numFmtId="43" fontId="7" fillId="2" borderId="1" xfId="1" applyFont="1" applyFill="1" applyBorder="1" applyAlignment="1">
      <alignment horizontal="center"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43" fontId="7" fillId="2" borderId="1" xfId="1" applyFont="1" applyFill="1" applyBorder="1" applyAlignment="1" applyProtection="1">
      <alignment horizontal="center" vertical="center"/>
    </xf>
    <xf numFmtId="2" fontId="7" fillId="2" borderId="1" xfId="4" applyNumberFormat="1" applyFont="1" applyFill="1" applyBorder="1" applyAlignment="1">
      <alignment horizontal="center" vertical="center" wrapText="1"/>
    </xf>
    <xf numFmtId="165" fontId="7" fillId="2" borderId="1" xfId="4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3" fontId="7" fillId="2" borderId="1" xfId="1" applyFont="1" applyFill="1" applyBorder="1" applyAlignment="1" applyProtection="1">
      <alignment horizontal="right" vertical="center" wrapText="1"/>
    </xf>
    <xf numFmtId="43" fontId="7" fillId="2" borderId="3" xfId="1" applyFont="1" applyFill="1" applyBorder="1" applyAlignment="1" applyProtection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43" fontId="7" fillId="2" borderId="3" xfId="1" applyFont="1" applyFill="1" applyBorder="1" applyAlignment="1" applyProtection="1">
      <alignment horizontal="center" vertical="center" wrapText="1"/>
    </xf>
    <xf numFmtId="43" fontId="7" fillId="2" borderId="3" xfId="1" applyFont="1" applyFill="1" applyBorder="1" applyAlignment="1" applyProtection="1">
      <alignment horizontal="right" vertical="center" wrapText="1"/>
    </xf>
    <xf numFmtId="0" fontId="8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43" fontId="7" fillId="2" borderId="0" xfId="1" applyFont="1" applyFill="1" applyAlignment="1" applyProtection="1">
      <alignment horizontal="center" vertical="center" wrapText="1"/>
    </xf>
    <xf numFmtId="43" fontId="7" fillId="2" borderId="0" xfId="1" applyFont="1" applyFill="1" applyAlignment="1" applyProtection="1">
      <alignment vertical="center" wrapText="1"/>
    </xf>
    <xf numFmtId="43" fontId="7" fillId="2" borderId="0" xfId="1" applyFont="1" applyFill="1" applyAlignment="1" applyProtection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43" fontId="10" fillId="2" borderId="0" xfId="1" applyFont="1" applyFill="1" applyAlignment="1" applyProtection="1">
      <alignment horizontal="center" vertical="center" wrapText="1"/>
    </xf>
    <xf numFmtId="43" fontId="10" fillId="2" borderId="0" xfId="1" applyFont="1" applyFill="1" applyAlignment="1" applyProtection="1">
      <alignment vertical="center" wrapText="1"/>
    </xf>
    <xf numFmtId="43" fontId="10" fillId="2" borderId="0" xfId="1" applyFont="1" applyFill="1" applyAlignment="1" applyProtection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43" fontId="8" fillId="2" borderId="0" xfId="1" applyFont="1" applyFill="1" applyAlignment="1" applyProtection="1">
      <alignment horizontal="center" vertical="center" wrapText="1"/>
    </xf>
    <xf numFmtId="43" fontId="8" fillId="2" borderId="0" xfId="1" applyFont="1" applyFill="1" applyAlignment="1" applyProtection="1">
      <alignment vertical="center" wrapText="1"/>
    </xf>
    <xf numFmtId="43" fontId="8" fillId="2" borderId="0" xfId="1" applyFont="1" applyFill="1" applyAlignment="1" applyProtection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4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wrapText="1"/>
    </xf>
    <xf numFmtId="43" fontId="7" fillId="0" borderId="1" xfId="1" applyFont="1" applyFill="1" applyBorder="1" applyAlignment="1" applyProtection="1">
      <alignment vertical="center" wrapText="1"/>
    </xf>
    <xf numFmtId="164" fontId="7" fillId="0" borderId="1" xfId="4" applyNumberFormat="1" applyFont="1" applyBorder="1" applyAlignment="1">
      <alignment horizontal="right" vertical="center" wrapText="1"/>
    </xf>
    <xf numFmtId="166" fontId="7" fillId="2" borderId="1" xfId="1" applyNumberFormat="1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49" fontId="7" fillId="2" borderId="1" xfId="1" applyNumberFormat="1" applyFont="1" applyFill="1" applyBorder="1" applyAlignment="1" applyProtection="1">
      <alignment vertical="top" wrapText="1"/>
    </xf>
    <xf numFmtId="43" fontId="7" fillId="2" borderId="4" xfId="1" applyFont="1" applyFill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164" fontId="7" fillId="0" borderId="1" xfId="4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wrapText="1"/>
    </xf>
    <xf numFmtId="43" fontId="11" fillId="0" borderId="1" xfId="1" applyFont="1" applyFill="1" applyBorder="1" applyAlignment="1" applyProtection="1">
      <alignment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0" fontId="0" fillId="0" borderId="1" xfId="0" applyBorder="1"/>
    <xf numFmtId="4" fontId="7" fillId="2" borderId="1" xfId="4" applyNumberFormat="1" applyFont="1" applyFill="1" applyBorder="1" applyAlignment="1">
      <alignment horizontal="right" vertical="center" wrapText="1"/>
    </xf>
    <xf numFmtId="0" fontId="2" fillId="2" borderId="1" xfId="2" applyFont="1" applyFill="1" applyBorder="1" applyAlignment="1" applyProtection="1">
      <alignment horizontal="center" vertical="center" wrapText="1" shrinkToFit="1"/>
      <protection locked="0"/>
    </xf>
    <xf numFmtId="0" fontId="13" fillId="0" borderId="1" xfId="4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5" fillId="0" borderId="0" xfId="0" applyFont="1" applyAlignment="1"/>
    <xf numFmtId="0" fontId="4" fillId="2" borderId="0" xfId="2" applyFont="1" applyFill="1" applyAlignment="1" applyProtection="1">
      <alignment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1" fontId="12" fillId="4" borderId="2" xfId="0" applyNumberFormat="1" applyFont="1" applyFill="1" applyBorder="1" applyAlignment="1">
      <alignment horizontal="center" wrapText="1"/>
    </xf>
    <xf numFmtId="0" fontId="0" fillId="4" borderId="3" xfId="0" applyFill="1" applyBorder="1"/>
    <xf numFmtId="11" fontId="12" fillId="4" borderId="1" xfId="0" applyNumberFormat="1" applyFont="1" applyFill="1" applyBorder="1" applyAlignment="1">
      <alignment horizontal="center" wrapText="1"/>
    </xf>
    <xf numFmtId="11" fontId="0" fillId="4" borderId="1" xfId="0" applyNumberFormat="1" applyFill="1" applyBorder="1" applyAlignment="1">
      <alignment horizontal="center" wrapText="1"/>
    </xf>
    <xf numFmtId="11" fontId="12" fillId="5" borderId="1" xfId="0" applyNumberFormat="1" applyFont="1" applyFill="1" applyBorder="1" applyAlignment="1">
      <alignment horizontal="center" wrapText="1"/>
    </xf>
    <xf numFmtId="11" fontId="0" fillId="5" borderId="1" xfId="0" applyNumberForma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 shrinkToFit="1"/>
    </xf>
    <xf numFmtId="0" fontId="6" fillId="3" borderId="3" xfId="2" applyFont="1" applyFill="1" applyBorder="1" applyAlignment="1">
      <alignment horizontal="center" vertical="center" wrapText="1" shrinkToFit="1"/>
    </xf>
  </cellXfs>
  <cellStyles count="6">
    <cellStyle name="Обычный" xfId="0" builtinId="0"/>
    <cellStyle name="Обычный 2" xfId="3"/>
    <cellStyle name="Обычный 2 2" xfId="2"/>
    <cellStyle name="Обычный 4" xfId="5"/>
    <cellStyle name="Обычный_Лист2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32"/>
  <sheetViews>
    <sheetView tabSelected="1" zoomScale="90" zoomScaleNormal="90" workbookViewId="0">
      <selection activeCell="L7" sqref="L7"/>
    </sheetView>
  </sheetViews>
  <sheetFormatPr defaultRowHeight="15"/>
  <cols>
    <col min="1" max="1" width="7.85546875" style="8" customWidth="1"/>
    <col min="2" max="2" width="32.85546875" style="7" customWidth="1"/>
    <col min="3" max="3" width="48.85546875" style="7" customWidth="1"/>
    <col min="4" max="4" width="12.42578125" style="8" customWidth="1"/>
    <col min="5" max="5" width="14.5703125" style="9" hidden="1" customWidth="1"/>
    <col min="6" max="6" width="14.85546875" style="10" customWidth="1"/>
    <col min="7" max="7" width="13.85546875" style="11" customWidth="1"/>
    <col min="8" max="8" width="22.85546875" customWidth="1"/>
    <col min="9" max="9" width="20.28515625" customWidth="1"/>
    <col min="10" max="10" width="20.140625" customWidth="1"/>
  </cols>
  <sheetData>
    <row r="1" spans="1:10">
      <c r="H1" s="9"/>
    </row>
    <row r="2" spans="1:10">
      <c r="H2" s="10"/>
    </row>
    <row r="3" spans="1:10" ht="18.75">
      <c r="B3" s="95"/>
      <c r="C3" s="95"/>
      <c r="D3" s="95"/>
      <c r="E3" s="95"/>
      <c r="F3" s="95"/>
      <c r="G3" s="95"/>
      <c r="H3" s="95"/>
    </row>
    <row r="4" spans="1:10" ht="18.75">
      <c r="A4" s="95"/>
      <c r="B4" s="95"/>
      <c r="C4" s="95"/>
      <c r="D4" s="95"/>
      <c r="E4" s="95"/>
      <c r="F4" s="95"/>
      <c r="G4" s="95"/>
      <c r="H4" s="95"/>
    </row>
    <row r="5" spans="1:10" ht="18.75">
      <c r="A5" s="95"/>
      <c r="B5" s="95"/>
      <c r="C5" s="95"/>
      <c r="D5" s="95"/>
      <c r="E5" s="95"/>
      <c r="F5" s="95"/>
      <c r="G5" s="95"/>
      <c r="H5" s="95"/>
    </row>
    <row r="6" spans="1:10" ht="18.75">
      <c r="A6" s="95"/>
      <c r="B6" s="95"/>
      <c r="C6" s="95"/>
      <c r="D6" s="95"/>
      <c r="E6" s="95"/>
      <c r="F6" s="95"/>
      <c r="G6" s="95"/>
      <c r="H6" s="95"/>
    </row>
    <row r="7" spans="1:10" ht="18.75">
      <c r="A7" s="95"/>
      <c r="B7" s="95"/>
      <c r="C7" s="95"/>
      <c r="D7" s="95"/>
      <c r="E7" s="95"/>
      <c r="F7" s="95"/>
      <c r="G7" s="95"/>
      <c r="H7" s="95"/>
    </row>
    <row r="8" spans="1:10" ht="15.75">
      <c r="A8" s="1"/>
      <c r="B8" s="2"/>
      <c r="C8" s="2"/>
      <c r="D8" s="1"/>
      <c r="E8" s="3"/>
      <c r="F8" s="4"/>
      <c r="G8" s="5"/>
    </row>
    <row r="9" spans="1:10" ht="15.75">
      <c r="A9" s="1"/>
      <c r="B9" s="2"/>
      <c r="C9" s="2"/>
      <c r="D9" s="1"/>
      <c r="E9" s="3"/>
      <c r="F9" s="4"/>
      <c r="G9" s="5"/>
    </row>
    <row r="10" spans="1:10" ht="23.25">
      <c r="A10" s="96" t="s">
        <v>213</v>
      </c>
      <c r="B10" s="96"/>
      <c r="C10" s="96"/>
      <c r="D10" s="96"/>
      <c r="E10" s="96"/>
      <c r="F10" s="96"/>
      <c r="G10" s="96"/>
    </row>
    <row r="11" spans="1:10">
      <c r="A11" s="6"/>
    </row>
    <row r="12" spans="1:10">
      <c r="A12" s="112" t="s">
        <v>214</v>
      </c>
      <c r="B12" s="113" t="s">
        <v>221</v>
      </c>
      <c r="C12" s="113" t="s">
        <v>222</v>
      </c>
      <c r="D12" s="113" t="s">
        <v>0</v>
      </c>
      <c r="E12" s="114" t="s">
        <v>1</v>
      </c>
      <c r="F12" s="115" t="s">
        <v>216</v>
      </c>
      <c r="G12" s="117" t="s">
        <v>215</v>
      </c>
      <c r="H12" s="103" t="s">
        <v>219</v>
      </c>
      <c r="I12" s="105" t="s">
        <v>218</v>
      </c>
      <c r="J12" s="107" t="s">
        <v>217</v>
      </c>
    </row>
    <row r="13" spans="1:10">
      <c r="A13" s="112"/>
      <c r="B13" s="113"/>
      <c r="C13" s="113"/>
      <c r="D13" s="113"/>
      <c r="E13" s="114"/>
      <c r="F13" s="116"/>
      <c r="G13" s="118"/>
      <c r="H13" s="104"/>
      <c r="I13" s="106"/>
      <c r="J13" s="108"/>
    </row>
    <row r="14" spans="1:10" ht="15.75" customHeight="1">
      <c r="A14" s="25"/>
      <c r="B14" s="109" t="s">
        <v>6</v>
      </c>
      <c r="C14" s="110"/>
      <c r="D14" s="110"/>
      <c r="E14" s="110"/>
      <c r="F14" s="110"/>
      <c r="G14" s="110"/>
      <c r="H14" s="110"/>
      <c r="I14" s="110"/>
      <c r="J14" s="111"/>
    </row>
    <row r="15" spans="1:10" ht="75">
      <c r="A15" s="26">
        <v>1</v>
      </c>
      <c r="B15" s="27" t="s">
        <v>7</v>
      </c>
      <c r="C15" s="27" t="s">
        <v>129</v>
      </c>
      <c r="D15" s="27" t="s">
        <v>3</v>
      </c>
      <c r="E15" s="28">
        <v>30750</v>
      </c>
      <c r="F15" s="29">
        <f>E15*1.07</f>
        <v>32902.5</v>
      </c>
      <c r="G15" s="30">
        <v>12</v>
      </c>
      <c r="H15" s="90">
        <v>394830</v>
      </c>
      <c r="I15" s="91" t="s">
        <v>223</v>
      </c>
      <c r="J15" s="94" t="s">
        <v>220</v>
      </c>
    </row>
    <row r="16" spans="1:10" ht="75">
      <c r="A16" s="26">
        <v>2</v>
      </c>
      <c r="B16" s="27" t="s">
        <v>8</v>
      </c>
      <c r="C16" s="27" t="s">
        <v>130</v>
      </c>
      <c r="D16" s="27" t="s">
        <v>3</v>
      </c>
      <c r="E16" s="28">
        <v>30750</v>
      </c>
      <c r="F16" s="29">
        <f t="shared" ref="F16:F17" si="0">E16*1.07</f>
        <v>32902.5</v>
      </c>
      <c r="G16" s="30">
        <v>12</v>
      </c>
      <c r="H16" s="90">
        <f t="shared" ref="H16:H67" si="1">F16*G16</f>
        <v>394830</v>
      </c>
      <c r="I16" s="91" t="s">
        <v>223</v>
      </c>
      <c r="J16" s="94" t="s">
        <v>220</v>
      </c>
    </row>
    <row r="17" spans="1:11" ht="75">
      <c r="A17" s="26">
        <v>3</v>
      </c>
      <c r="B17" s="27" t="s">
        <v>9</v>
      </c>
      <c r="C17" s="27" t="s">
        <v>131</v>
      </c>
      <c r="D17" s="27" t="s">
        <v>3</v>
      </c>
      <c r="E17" s="28">
        <v>30750</v>
      </c>
      <c r="F17" s="29">
        <f t="shared" si="0"/>
        <v>32902.5</v>
      </c>
      <c r="G17" s="30">
        <v>12</v>
      </c>
      <c r="H17" s="90">
        <f t="shared" si="1"/>
        <v>394830</v>
      </c>
      <c r="I17" s="91" t="s">
        <v>223</v>
      </c>
      <c r="J17" s="94" t="s">
        <v>220</v>
      </c>
    </row>
    <row r="18" spans="1:11" ht="45">
      <c r="A18" s="26">
        <v>4</v>
      </c>
      <c r="B18" s="27" t="s">
        <v>10</v>
      </c>
      <c r="C18" s="27" t="s">
        <v>132</v>
      </c>
      <c r="D18" s="27" t="s">
        <v>11</v>
      </c>
      <c r="E18" s="28">
        <v>7980</v>
      </c>
      <c r="F18" s="29">
        <f>E18*1.07</f>
        <v>8538.6</v>
      </c>
      <c r="G18" s="30">
        <v>5</v>
      </c>
      <c r="H18" s="90">
        <f t="shared" si="1"/>
        <v>42693</v>
      </c>
      <c r="I18" s="91" t="s">
        <v>223</v>
      </c>
      <c r="J18" s="94" t="s">
        <v>220</v>
      </c>
    </row>
    <row r="19" spans="1:11" ht="45">
      <c r="A19" s="26">
        <v>5</v>
      </c>
      <c r="B19" s="27" t="s">
        <v>12</v>
      </c>
      <c r="C19" s="27" t="s">
        <v>133</v>
      </c>
      <c r="D19" s="27" t="s">
        <v>13</v>
      </c>
      <c r="E19" s="28">
        <v>8500</v>
      </c>
      <c r="F19" s="29">
        <f>E19*1.07</f>
        <v>9095</v>
      </c>
      <c r="G19" s="30">
        <v>4</v>
      </c>
      <c r="H19" s="90">
        <f t="shared" si="1"/>
        <v>36380</v>
      </c>
      <c r="I19" s="91" t="s">
        <v>223</v>
      </c>
      <c r="J19" s="94" t="s">
        <v>220</v>
      </c>
    </row>
    <row r="20" spans="1:11" ht="105">
      <c r="A20" s="26">
        <v>6</v>
      </c>
      <c r="B20" s="27" t="s">
        <v>14</v>
      </c>
      <c r="C20" s="27" t="s">
        <v>171</v>
      </c>
      <c r="D20" s="27" t="s">
        <v>15</v>
      </c>
      <c r="E20" s="28">
        <v>3500</v>
      </c>
      <c r="F20" s="29">
        <f>E20*1.07</f>
        <v>3745</v>
      </c>
      <c r="G20" s="30">
        <v>2</v>
      </c>
      <c r="H20" s="90">
        <f t="shared" si="1"/>
        <v>7490</v>
      </c>
      <c r="I20" s="91" t="s">
        <v>223</v>
      </c>
      <c r="J20" s="94" t="s">
        <v>220</v>
      </c>
    </row>
    <row r="21" spans="1:11" ht="239.25" customHeight="1">
      <c r="A21" s="69">
        <v>7</v>
      </c>
      <c r="B21" s="70" t="s">
        <v>16</v>
      </c>
      <c r="C21" s="70" t="s">
        <v>146</v>
      </c>
      <c r="D21" s="70" t="s">
        <v>11</v>
      </c>
      <c r="E21" s="71">
        <v>29800</v>
      </c>
      <c r="F21" s="72">
        <f t="shared" ref="F21:F28" si="2">E21*1.07</f>
        <v>31886.000000000004</v>
      </c>
      <c r="G21" s="73">
        <v>40</v>
      </c>
      <c r="H21" s="90">
        <f t="shared" si="1"/>
        <v>1275440.0000000002</v>
      </c>
      <c r="I21" s="91" t="s">
        <v>223</v>
      </c>
      <c r="J21" s="94" t="s">
        <v>220</v>
      </c>
    </row>
    <row r="22" spans="1:11" ht="237" customHeight="1">
      <c r="A22" s="69">
        <v>8</v>
      </c>
      <c r="B22" s="70" t="s">
        <v>17</v>
      </c>
      <c r="C22" s="70" t="s">
        <v>147</v>
      </c>
      <c r="D22" s="70" t="s">
        <v>11</v>
      </c>
      <c r="E22" s="71">
        <v>39000</v>
      </c>
      <c r="F22" s="72">
        <f t="shared" si="2"/>
        <v>41730</v>
      </c>
      <c r="G22" s="73">
        <v>25</v>
      </c>
      <c r="H22" s="90">
        <f t="shared" si="1"/>
        <v>1043250</v>
      </c>
      <c r="I22" s="91" t="s">
        <v>223</v>
      </c>
      <c r="J22" s="94" t="s">
        <v>220</v>
      </c>
      <c r="K22">
        <v>15</v>
      </c>
    </row>
    <row r="23" spans="1:11" ht="242.25" customHeight="1">
      <c r="A23" s="69">
        <v>9</v>
      </c>
      <c r="B23" s="70" t="s">
        <v>18</v>
      </c>
      <c r="C23" s="70" t="s">
        <v>148</v>
      </c>
      <c r="D23" s="70" t="s">
        <v>11</v>
      </c>
      <c r="E23" s="71">
        <v>49000</v>
      </c>
      <c r="F23" s="72">
        <f t="shared" si="2"/>
        <v>52430</v>
      </c>
      <c r="G23" s="73">
        <v>40</v>
      </c>
      <c r="H23" s="90">
        <f t="shared" si="1"/>
        <v>2097200</v>
      </c>
      <c r="I23" s="91" t="s">
        <v>223</v>
      </c>
      <c r="J23" s="94" t="s">
        <v>220</v>
      </c>
    </row>
    <row r="24" spans="1:11" ht="165">
      <c r="A24" s="69">
        <v>10</v>
      </c>
      <c r="B24" s="70" t="s">
        <v>19</v>
      </c>
      <c r="C24" s="70" t="s">
        <v>149</v>
      </c>
      <c r="D24" s="70" t="s">
        <v>20</v>
      </c>
      <c r="E24" s="71">
        <v>22000</v>
      </c>
      <c r="F24" s="72">
        <f t="shared" si="2"/>
        <v>23540</v>
      </c>
      <c r="G24" s="73">
        <v>20</v>
      </c>
      <c r="H24" s="90">
        <f t="shared" si="1"/>
        <v>470800</v>
      </c>
      <c r="I24" s="91" t="s">
        <v>223</v>
      </c>
      <c r="J24" s="94" t="s">
        <v>220</v>
      </c>
    </row>
    <row r="25" spans="1:11" ht="165">
      <c r="A25" s="69">
        <v>11</v>
      </c>
      <c r="B25" s="70" t="s">
        <v>21</v>
      </c>
      <c r="C25" s="70" t="s">
        <v>150</v>
      </c>
      <c r="D25" s="70" t="s">
        <v>20</v>
      </c>
      <c r="E25" s="71">
        <v>38000</v>
      </c>
      <c r="F25" s="72">
        <f t="shared" si="2"/>
        <v>40660</v>
      </c>
      <c r="G25" s="73">
        <v>20</v>
      </c>
      <c r="H25" s="90">
        <f t="shared" si="1"/>
        <v>813200</v>
      </c>
      <c r="I25" s="91" t="s">
        <v>223</v>
      </c>
      <c r="J25" s="94" t="s">
        <v>220</v>
      </c>
    </row>
    <row r="26" spans="1:11" ht="120">
      <c r="A26" s="26">
        <v>12</v>
      </c>
      <c r="B26" s="27" t="s">
        <v>22</v>
      </c>
      <c r="C26" s="27" t="s">
        <v>137</v>
      </c>
      <c r="D26" s="27" t="s">
        <v>3</v>
      </c>
      <c r="E26" s="28">
        <v>66800</v>
      </c>
      <c r="F26" s="29">
        <f t="shared" si="2"/>
        <v>71476</v>
      </c>
      <c r="G26" s="30">
        <v>36</v>
      </c>
      <c r="H26" s="90">
        <f t="shared" si="1"/>
        <v>2573136</v>
      </c>
      <c r="I26" s="91" t="s">
        <v>223</v>
      </c>
      <c r="J26" s="94" t="s">
        <v>220</v>
      </c>
    </row>
    <row r="27" spans="1:11" ht="105">
      <c r="A27" s="26">
        <v>13</v>
      </c>
      <c r="B27" s="27" t="s">
        <v>135</v>
      </c>
      <c r="C27" s="27" t="s">
        <v>134</v>
      </c>
      <c r="D27" s="27" t="s">
        <v>4</v>
      </c>
      <c r="E27" s="28">
        <v>68150</v>
      </c>
      <c r="F27" s="29">
        <f t="shared" si="2"/>
        <v>72920.5</v>
      </c>
      <c r="G27" s="30">
        <v>35</v>
      </c>
      <c r="H27" s="90">
        <f t="shared" si="1"/>
        <v>2552217.5</v>
      </c>
      <c r="I27" s="91" t="s">
        <v>223</v>
      </c>
      <c r="J27" s="94" t="s">
        <v>220</v>
      </c>
    </row>
    <row r="28" spans="1:11" ht="90">
      <c r="A28" s="26">
        <v>14</v>
      </c>
      <c r="B28" s="27" t="s">
        <v>23</v>
      </c>
      <c r="C28" s="27" t="s">
        <v>136</v>
      </c>
      <c r="D28" s="27" t="s">
        <v>11</v>
      </c>
      <c r="E28" s="28">
        <v>67120</v>
      </c>
      <c r="F28" s="29">
        <f t="shared" si="2"/>
        <v>71818.400000000009</v>
      </c>
      <c r="G28" s="30">
        <v>5</v>
      </c>
      <c r="H28" s="90">
        <f t="shared" si="1"/>
        <v>359092.00000000006</v>
      </c>
      <c r="I28" s="91" t="s">
        <v>223</v>
      </c>
      <c r="J28" s="94" t="s">
        <v>220</v>
      </c>
    </row>
    <row r="29" spans="1:11" ht="45">
      <c r="A29" s="69">
        <v>15</v>
      </c>
      <c r="B29" s="70" t="s">
        <v>24</v>
      </c>
      <c r="C29" s="70" t="s">
        <v>145</v>
      </c>
      <c r="D29" s="70" t="s">
        <v>11</v>
      </c>
      <c r="E29" s="71">
        <v>85000</v>
      </c>
      <c r="F29" s="72">
        <f>E29*1.07</f>
        <v>90950</v>
      </c>
      <c r="G29" s="73">
        <v>0</v>
      </c>
      <c r="H29" s="90">
        <f t="shared" si="1"/>
        <v>0</v>
      </c>
      <c r="I29" s="91" t="s">
        <v>223</v>
      </c>
      <c r="J29" s="94" t="s">
        <v>220</v>
      </c>
      <c r="K29">
        <v>5</v>
      </c>
    </row>
    <row r="30" spans="1:11" ht="60">
      <c r="A30" s="26">
        <v>16</v>
      </c>
      <c r="B30" s="27" t="s">
        <v>25</v>
      </c>
      <c r="C30" s="27" t="s">
        <v>142</v>
      </c>
      <c r="D30" s="27" t="s">
        <v>26</v>
      </c>
      <c r="E30" s="28">
        <v>49500</v>
      </c>
      <c r="F30" s="29">
        <f>E30*1.07</f>
        <v>52965</v>
      </c>
      <c r="G30" s="30">
        <v>4</v>
      </c>
      <c r="H30" s="90">
        <f t="shared" si="1"/>
        <v>211860</v>
      </c>
      <c r="I30" s="91" t="s">
        <v>223</v>
      </c>
      <c r="J30" s="94" t="s">
        <v>220</v>
      </c>
    </row>
    <row r="31" spans="1:11" ht="105">
      <c r="A31" s="26">
        <v>17</v>
      </c>
      <c r="B31" s="27" t="s">
        <v>27</v>
      </c>
      <c r="C31" s="27" t="s">
        <v>144</v>
      </c>
      <c r="D31" s="27" t="s">
        <v>4</v>
      </c>
      <c r="E31" s="31">
        <v>1500</v>
      </c>
      <c r="F31" s="29">
        <f>E31*1.07</f>
        <v>1605</v>
      </c>
      <c r="G31" s="30">
        <v>100</v>
      </c>
      <c r="H31" s="90">
        <f t="shared" si="1"/>
        <v>160500</v>
      </c>
      <c r="I31" s="91" t="s">
        <v>223</v>
      </c>
      <c r="J31" s="94" t="s">
        <v>220</v>
      </c>
    </row>
    <row r="32" spans="1:11" ht="60">
      <c r="A32" s="26">
        <v>18</v>
      </c>
      <c r="B32" s="27" t="s">
        <v>28</v>
      </c>
      <c r="C32" s="27" t="s">
        <v>143</v>
      </c>
      <c r="D32" s="27" t="s">
        <v>11</v>
      </c>
      <c r="E32" s="31">
        <v>27945</v>
      </c>
      <c r="F32" s="29">
        <f t="shared" ref="F32" si="3">E32*1.07</f>
        <v>29901.15</v>
      </c>
      <c r="G32" s="30">
        <v>100</v>
      </c>
      <c r="H32" s="90">
        <f t="shared" si="1"/>
        <v>2990115</v>
      </c>
      <c r="I32" s="91" t="s">
        <v>223</v>
      </c>
      <c r="J32" s="94" t="s">
        <v>220</v>
      </c>
    </row>
    <row r="33" spans="1:10" ht="165">
      <c r="A33" s="26">
        <v>19</v>
      </c>
      <c r="B33" s="27" t="s">
        <v>29</v>
      </c>
      <c r="C33" s="27" t="s">
        <v>138</v>
      </c>
      <c r="D33" s="27" t="s">
        <v>3</v>
      </c>
      <c r="E33" s="28">
        <v>2500</v>
      </c>
      <c r="F33" s="29">
        <f>E33*1.07</f>
        <v>2675</v>
      </c>
      <c r="G33" s="30">
        <v>20</v>
      </c>
      <c r="H33" s="90">
        <f t="shared" si="1"/>
        <v>53500</v>
      </c>
      <c r="I33" s="91" t="s">
        <v>223</v>
      </c>
      <c r="J33" s="94" t="s">
        <v>220</v>
      </c>
    </row>
    <row r="34" spans="1:10" ht="195">
      <c r="A34" s="26">
        <v>20</v>
      </c>
      <c r="B34" s="27" t="s">
        <v>30</v>
      </c>
      <c r="C34" s="27" t="s">
        <v>140</v>
      </c>
      <c r="D34" s="27" t="s">
        <v>3</v>
      </c>
      <c r="E34" s="28">
        <v>2500</v>
      </c>
      <c r="F34" s="29">
        <f>E34*1.07</f>
        <v>2675</v>
      </c>
      <c r="G34" s="30">
        <v>20</v>
      </c>
      <c r="H34" s="90">
        <f t="shared" si="1"/>
        <v>53500</v>
      </c>
      <c r="I34" s="91" t="s">
        <v>223</v>
      </c>
      <c r="J34" s="94" t="s">
        <v>220</v>
      </c>
    </row>
    <row r="35" spans="1:10" ht="177.75" customHeight="1">
      <c r="A35" s="26">
        <v>21</v>
      </c>
      <c r="B35" s="27" t="s">
        <v>31</v>
      </c>
      <c r="C35" s="27" t="s">
        <v>141</v>
      </c>
      <c r="D35" s="27"/>
      <c r="E35" s="28">
        <v>2800</v>
      </c>
      <c r="F35" s="29">
        <f>E35*1.07</f>
        <v>2996</v>
      </c>
      <c r="G35" s="30">
        <v>30</v>
      </c>
      <c r="H35" s="90">
        <f t="shared" si="1"/>
        <v>89880</v>
      </c>
      <c r="I35" s="91" t="s">
        <v>223</v>
      </c>
      <c r="J35" s="94" t="s">
        <v>220</v>
      </c>
    </row>
    <row r="36" spans="1:10" ht="167.25" customHeight="1">
      <c r="A36" s="26">
        <v>22</v>
      </c>
      <c r="B36" s="27" t="s">
        <v>32</v>
      </c>
      <c r="C36" s="27" t="s">
        <v>139</v>
      </c>
      <c r="D36" s="27" t="s">
        <v>3</v>
      </c>
      <c r="E36" s="28">
        <v>2500</v>
      </c>
      <c r="F36" s="29">
        <f>E36*1.07</f>
        <v>2675</v>
      </c>
      <c r="G36" s="30">
        <v>20</v>
      </c>
      <c r="H36" s="90">
        <f t="shared" si="1"/>
        <v>53500</v>
      </c>
      <c r="I36" s="91" t="s">
        <v>223</v>
      </c>
      <c r="J36" s="94" t="s">
        <v>220</v>
      </c>
    </row>
    <row r="37" spans="1:10" ht="45">
      <c r="A37" s="26">
        <v>23</v>
      </c>
      <c r="B37" s="27" t="s">
        <v>33</v>
      </c>
      <c r="C37" s="27" t="s">
        <v>172</v>
      </c>
      <c r="D37" s="27" t="s">
        <v>15</v>
      </c>
      <c r="E37" s="28">
        <v>3550</v>
      </c>
      <c r="F37" s="29">
        <f>E37*1.07</f>
        <v>3798.5</v>
      </c>
      <c r="G37" s="30">
        <v>1</v>
      </c>
      <c r="H37" s="90">
        <f t="shared" si="1"/>
        <v>3798.5</v>
      </c>
      <c r="I37" s="91" t="s">
        <v>223</v>
      </c>
      <c r="J37" s="94" t="s">
        <v>220</v>
      </c>
    </row>
    <row r="38" spans="1:10" ht="128.25" customHeight="1">
      <c r="A38" s="69">
        <v>25</v>
      </c>
      <c r="B38" s="70" t="s">
        <v>34</v>
      </c>
      <c r="C38" s="70" t="s">
        <v>187</v>
      </c>
      <c r="D38" s="70" t="s">
        <v>4</v>
      </c>
      <c r="E38" s="78">
        <v>82000</v>
      </c>
      <c r="F38" s="72">
        <f t="shared" ref="F38:F66" si="4">E38*1.07</f>
        <v>87740</v>
      </c>
      <c r="G38" s="73">
        <v>10</v>
      </c>
      <c r="H38" s="90">
        <f t="shared" si="1"/>
        <v>877400</v>
      </c>
      <c r="I38" s="91" t="s">
        <v>223</v>
      </c>
      <c r="J38" s="93" t="s">
        <v>220</v>
      </c>
    </row>
    <row r="39" spans="1:10" ht="81" customHeight="1">
      <c r="A39" s="69">
        <v>26</v>
      </c>
      <c r="B39" s="70" t="s">
        <v>35</v>
      </c>
      <c r="C39" s="70" t="s">
        <v>188</v>
      </c>
      <c r="D39" s="70" t="s">
        <v>11</v>
      </c>
      <c r="E39" s="78">
        <v>37000</v>
      </c>
      <c r="F39" s="72">
        <f t="shared" si="4"/>
        <v>39590</v>
      </c>
      <c r="G39" s="73">
        <v>10</v>
      </c>
      <c r="H39" s="90">
        <f t="shared" si="1"/>
        <v>395900</v>
      </c>
      <c r="I39" s="91" t="s">
        <v>223</v>
      </c>
      <c r="J39" s="94" t="s">
        <v>220</v>
      </c>
    </row>
    <row r="40" spans="1:10" ht="75">
      <c r="A40" s="69">
        <v>27</v>
      </c>
      <c r="B40" s="70" t="s">
        <v>36</v>
      </c>
      <c r="C40" s="70" t="s">
        <v>189</v>
      </c>
      <c r="D40" s="70" t="s">
        <v>11</v>
      </c>
      <c r="E40" s="71">
        <v>42300</v>
      </c>
      <c r="F40" s="72">
        <f t="shared" si="4"/>
        <v>45261</v>
      </c>
      <c r="G40" s="73">
        <v>0</v>
      </c>
      <c r="H40" s="90">
        <f t="shared" si="1"/>
        <v>0</v>
      </c>
      <c r="I40" s="91" t="s">
        <v>223</v>
      </c>
      <c r="J40" s="94" t="s">
        <v>220</v>
      </c>
    </row>
    <row r="41" spans="1:10" ht="45">
      <c r="A41" s="69">
        <v>28</v>
      </c>
      <c r="B41" s="70" t="s">
        <v>37</v>
      </c>
      <c r="C41" s="70" t="s">
        <v>190</v>
      </c>
      <c r="D41" s="70" t="s">
        <v>4</v>
      </c>
      <c r="E41" s="71">
        <v>1890</v>
      </c>
      <c r="F41" s="72">
        <f t="shared" si="4"/>
        <v>2022.3000000000002</v>
      </c>
      <c r="G41" s="73">
        <v>100</v>
      </c>
      <c r="H41" s="90">
        <f t="shared" si="1"/>
        <v>202230.00000000003</v>
      </c>
      <c r="I41" s="91" t="s">
        <v>223</v>
      </c>
      <c r="J41" s="94" t="s">
        <v>220</v>
      </c>
    </row>
    <row r="42" spans="1:10" ht="216.75" customHeight="1">
      <c r="A42" s="69">
        <v>29</v>
      </c>
      <c r="B42" s="70" t="s">
        <v>38</v>
      </c>
      <c r="C42" s="70" t="s">
        <v>191</v>
      </c>
      <c r="D42" s="70" t="s">
        <v>11</v>
      </c>
      <c r="E42" s="78">
        <v>40000</v>
      </c>
      <c r="F42" s="72">
        <f t="shared" si="4"/>
        <v>42800</v>
      </c>
      <c r="G42" s="73">
        <v>5</v>
      </c>
      <c r="H42" s="90">
        <f>F42*G42</f>
        <v>214000</v>
      </c>
      <c r="I42" s="91" t="s">
        <v>223</v>
      </c>
      <c r="J42" s="94" t="s">
        <v>220</v>
      </c>
    </row>
    <row r="43" spans="1:10" ht="210">
      <c r="A43" s="69">
        <v>30</v>
      </c>
      <c r="B43" s="70" t="s">
        <v>39</v>
      </c>
      <c r="C43" s="70" t="s">
        <v>192</v>
      </c>
      <c r="D43" s="70" t="s">
        <v>11</v>
      </c>
      <c r="E43" s="78">
        <v>8000</v>
      </c>
      <c r="F43" s="72">
        <f t="shared" si="4"/>
        <v>8560</v>
      </c>
      <c r="G43" s="73">
        <v>5</v>
      </c>
      <c r="H43" s="90">
        <f t="shared" si="1"/>
        <v>42800</v>
      </c>
      <c r="I43" s="91" t="s">
        <v>223</v>
      </c>
      <c r="J43" s="94" t="s">
        <v>220</v>
      </c>
    </row>
    <row r="44" spans="1:10" ht="75">
      <c r="A44" s="79">
        <v>31</v>
      </c>
      <c r="B44" s="80" t="s">
        <v>40</v>
      </c>
      <c r="C44" s="80" t="s">
        <v>193</v>
      </c>
      <c r="D44" s="80" t="s">
        <v>11</v>
      </c>
      <c r="E44" s="81">
        <v>18000</v>
      </c>
      <c r="F44" s="72">
        <f t="shared" si="4"/>
        <v>19260</v>
      </c>
      <c r="G44" s="82">
        <v>5</v>
      </c>
      <c r="H44" s="90">
        <f t="shared" si="1"/>
        <v>96300</v>
      </c>
      <c r="I44" s="91" t="s">
        <v>223</v>
      </c>
      <c r="J44" s="94" t="s">
        <v>220</v>
      </c>
    </row>
    <row r="45" spans="1:10" ht="60">
      <c r="A45" s="79">
        <v>32</v>
      </c>
      <c r="B45" s="80" t="s">
        <v>41</v>
      </c>
      <c r="C45" s="80" t="s">
        <v>194</v>
      </c>
      <c r="D45" s="80" t="s">
        <v>11</v>
      </c>
      <c r="E45" s="81">
        <v>46000</v>
      </c>
      <c r="F45" s="72">
        <f t="shared" si="4"/>
        <v>49220</v>
      </c>
      <c r="G45" s="82">
        <v>5</v>
      </c>
      <c r="H45" s="90">
        <f t="shared" si="1"/>
        <v>246100</v>
      </c>
      <c r="I45" s="91" t="s">
        <v>223</v>
      </c>
      <c r="J45" s="94" t="s">
        <v>220</v>
      </c>
    </row>
    <row r="46" spans="1:10" ht="45">
      <c r="A46" s="79">
        <v>33</v>
      </c>
      <c r="B46" s="80" t="s">
        <v>42</v>
      </c>
      <c r="C46" s="80" t="s">
        <v>195</v>
      </c>
      <c r="D46" s="80" t="s">
        <v>11</v>
      </c>
      <c r="E46" s="81">
        <v>8000</v>
      </c>
      <c r="F46" s="72">
        <f t="shared" si="4"/>
        <v>8560</v>
      </c>
      <c r="G46" s="82">
        <v>1</v>
      </c>
      <c r="H46" s="90">
        <f t="shared" si="1"/>
        <v>8560</v>
      </c>
      <c r="I46" s="91" t="s">
        <v>223</v>
      </c>
      <c r="J46" s="94" t="s">
        <v>220</v>
      </c>
    </row>
    <row r="47" spans="1:10" ht="105">
      <c r="A47" s="79">
        <v>34</v>
      </c>
      <c r="B47" s="80" t="s">
        <v>43</v>
      </c>
      <c r="C47" s="80" t="s">
        <v>196</v>
      </c>
      <c r="D47" s="80" t="s">
        <v>11</v>
      </c>
      <c r="E47" s="83">
        <v>52400</v>
      </c>
      <c r="F47" s="72">
        <f t="shared" si="4"/>
        <v>56068</v>
      </c>
      <c r="G47" s="82">
        <v>10</v>
      </c>
      <c r="H47" s="90">
        <f t="shared" si="1"/>
        <v>560680</v>
      </c>
      <c r="I47" s="91" t="s">
        <v>223</v>
      </c>
      <c r="J47" s="94" t="s">
        <v>220</v>
      </c>
    </row>
    <row r="48" spans="1:10" ht="45">
      <c r="A48" s="79">
        <v>35</v>
      </c>
      <c r="B48" s="80" t="s">
        <v>44</v>
      </c>
      <c r="C48" s="80" t="s">
        <v>197</v>
      </c>
      <c r="D48" s="80" t="s">
        <v>11</v>
      </c>
      <c r="E48" s="81">
        <v>8000</v>
      </c>
      <c r="F48" s="72">
        <f t="shared" si="4"/>
        <v>8560</v>
      </c>
      <c r="G48" s="82">
        <v>10</v>
      </c>
      <c r="H48" s="90">
        <f t="shared" si="1"/>
        <v>85600</v>
      </c>
      <c r="I48" s="91" t="s">
        <v>223</v>
      </c>
      <c r="J48" s="94" t="s">
        <v>220</v>
      </c>
    </row>
    <row r="49" spans="1:10" ht="105">
      <c r="A49" s="79">
        <v>36</v>
      </c>
      <c r="B49" s="80" t="s">
        <v>45</v>
      </c>
      <c r="C49" s="80" t="s">
        <v>198</v>
      </c>
      <c r="D49" s="80" t="s">
        <v>11</v>
      </c>
      <c r="E49" s="83">
        <v>7300</v>
      </c>
      <c r="F49" s="72">
        <f t="shared" si="4"/>
        <v>7811</v>
      </c>
      <c r="G49" s="82">
        <v>5</v>
      </c>
      <c r="H49" s="90">
        <f t="shared" si="1"/>
        <v>39055</v>
      </c>
      <c r="I49" s="91" t="s">
        <v>223</v>
      </c>
      <c r="J49" s="94" t="s">
        <v>220</v>
      </c>
    </row>
    <row r="50" spans="1:10" ht="75">
      <c r="A50" s="79">
        <v>37</v>
      </c>
      <c r="B50" s="80" t="s">
        <v>46</v>
      </c>
      <c r="C50" s="80" t="s">
        <v>199</v>
      </c>
      <c r="D50" s="80" t="s">
        <v>11</v>
      </c>
      <c r="E50" s="83">
        <v>4720</v>
      </c>
      <c r="F50" s="72">
        <f t="shared" si="4"/>
        <v>5050.4000000000005</v>
      </c>
      <c r="G50" s="82">
        <v>10</v>
      </c>
      <c r="H50" s="90">
        <f t="shared" si="1"/>
        <v>50504.000000000007</v>
      </c>
      <c r="I50" s="91" t="s">
        <v>223</v>
      </c>
      <c r="J50" s="94" t="s">
        <v>220</v>
      </c>
    </row>
    <row r="51" spans="1:10" ht="45">
      <c r="A51" s="79">
        <v>38</v>
      </c>
      <c r="B51" s="80" t="s">
        <v>47</v>
      </c>
      <c r="C51" s="80" t="s">
        <v>200</v>
      </c>
      <c r="D51" s="80" t="s">
        <v>4</v>
      </c>
      <c r="E51" s="83">
        <v>4720</v>
      </c>
      <c r="F51" s="72">
        <f t="shared" si="4"/>
        <v>5050.4000000000005</v>
      </c>
      <c r="G51" s="82">
        <v>10</v>
      </c>
      <c r="H51" s="90">
        <f t="shared" si="1"/>
        <v>50504.000000000007</v>
      </c>
      <c r="I51" s="91" t="s">
        <v>223</v>
      </c>
      <c r="J51" s="94" t="s">
        <v>220</v>
      </c>
    </row>
    <row r="52" spans="1:10" ht="45">
      <c r="A52" s="79">
        <v>39</v>
      </c>
      <c r="B52" s="80" t="s">
        <v>48</v>
      </c>
      <c r="C52" s="80" t="s">
        <v>48</v>
      </c>
      <c r="D52" s="80" t="s">
        <v>4</v>
      </c>
      <c r="E52" s="81">
        <v>30000</v>
      </c>
      <c r="F52" s="72">
        <f t="shared" si="4"/>
        <v>32100.000000000004</v>
      </c>
      <c r="G52" s="82">
        <v>5</v>
      </c>
      <c r="H52" s="90">
        <f t="shared" si="1"/>
        <v>160500.00000000003</v>
      </c>
      <c r="I52" s="91" t="s">
        <v>223</v>
      </c>
      <c r="J52" s="94" t="s">
        <v>220</v>
      </c>
    </row>
    <row r="53" spans="1:10" ht="90">
      <c r="A53" s="79">
        <v>40</v>
      </c>
      <c r="B53" s="80" t="s">
        <v>49</v>
      </c>
      <c r="C53" s="80" t="s">
        <v>201</v>
      </c>
      <c r="D53" s="80" t="s">
        <v>11</v>
      </c>
      <c r="E53" s="81">
        <v>5000</v>
      </c>
      <c r="F53" s="72">
        <f t="shared" si="4"/>
        <v>5350</v>
      </c>
      <c r="G53" s="82">
        <v>2</v>
      </c>
      <c r="H53" s="90">
        <f t="shared" si="1"/>
        <v>10700</v>
      </c>
      <c r="I53" s="91" t="s">
        <v>223</v>
      </c>
      <c r="J53" s="94" t="s">
        <v>220</v>
      </c>
    </row>
    <row r="54" spans="1:10" ht="105">
      <c r="A54" s="79">
        <v>41</v>
      </c>
      <c r="B54" s="80" t="s">
        <v>50</v>
      </c>
      <c r="C54" s="80" t="s">
        <v>202</v>
      </c>
      <c r="D54" s="80" t="s">
        <v>4</v>
      </c>
      <c r="E54" s="81">
        <v>2500</v>
      </c>
      <c r="F54" s="72">
        <f t="shared" si="4"/>
        <v>2675</v>
      </c>
      <c r="G54" s="82">
        <v>5</v>
      </c>
      <c r="H54" s="90">
        <f t="shared" si="1"/>
        <v>13375</v>
      </c>
      <c r="I54" s="91" t="s">
        <v>223</v>
      </c>
      <c r="J54" s="94" t="s">
        <v>220</v>
      </c>
    </row>
    <row r="55" spans="1:10" ht="120">
      <c r="A55" s="79">
        <v>42</v>
      </c>
      <c r="B55" s="80" t="s">
        <v>51</v>
      </c>
      <c r="C55" s="80" t="s">
        <v>203</v>
      </c>
      <c r="D55" s="80" t="s">
        <v>11</v>
      </c>
      <c r="E55" s="81">
        <v>10000</v>
      </c>
      <c r="F55" s="72">
        <f t="shared" si="4"/>
        <v>10700</v>
      </c>
      <c r="G55" s="82">
        <v>2</v>
      </c>
      <c r="H55" s="90">
        <f t="shared" si="1"/>
        <v>21400</v>
      </c>
      <c r="I55" s="91" t="s">
        <v>223</v>
      </c>
      <c r="J55" s="94" t="s">
        <v>220</v>
      </c>
    </row>
    <row r="56" spans="1:10" ht="135">
      <c r="A56" s="79">
        <v>43</v>
      </c>
      <c r="B56" s="80" t="s">
        <v>52</v>
      </c>
      <c r="C56" s="80" t="s">
        <v>204</v>
      </c>
      <c r="D56" s="80" t="s">
        <v>4</v>
      </c>
      <c r="E56" s="83">
        <v>12480</v>
      </c>
      <c r="F56" s="72">
        <f t="shared" si="4"/>
        <v>13353.6</v>
      </c>
      <c r="G56" s="82">
        <v>5</v>
      </c>
      <c r="H56" s="90">
        <f t="shared" si="1"/>
        <v>66768</v>
      </c>
      <c r="I56" s="91" t="s">
        <v>223</v>
      </c>
      <c r="J56" s="94" t="s">
        <v>220</v>
      </c>
    </row>
    <row r="57" spans="1:10" ht="300">
      <c r="A57" s="79">
        <v>44</v>
      </c>
      <c r="B57" s="80" t="s">
        <v>53</v>
      </c>
      <c r="C57" s="80" t="s">
        <v>205</v>
      </c>
      <c r="D57" s="80" t="s">
        <v>4</v>
      </c>
      <c r="E57" s="81">
        <v>4000</v>
      </c>
      <c r="F57" s="72">
        <f t="shared" si="4"/>
        <v>4280</v>
      </c>
      <c r="G57" s="82">
        <v>100</v>
      </c>
      <c r="H57" s="90">
        <f t="shared" si="1"/>
        <v>428000</v>
      </c>
      <c r="I57" s="91" t="s">
        <v>223</v>
      </c>
      <c r="J57" s="94" t="s">
        <v>220</v>
      </c>
    </row>
    <row r="58" spans="1:10" ht="120">
      <c r="A58" s="79">
        <v>45</v>
      </c>
      <c r="B58" s="80" t="s">
        <v>54</v>
      </c>
      <c r="C58" s="80" t="s">
        <v>206</v>
      </c>
      <c r="D58" s="80" t="s">
        <v>11</v>
      </c>
      <c r="E58" s="83">
        <v>4975</v>
      </c>
      <c r="F58" s="72">
        <f t="shared" si="4"/>
        <v>5323.25</v>
      </c>
      <c r="G58" s="82">
        <v>10</v>
      </c>
      <c r="H58" s="90">
        <f t="shared" si="1"/>
        <v>53232.5</v>
      </c>
      <c r="I58" s="91" t="s">
        <v>223</v>
      </c>
      <c r="J58" s="94" t="s">
        <v>220</v>
      </c>
    </row>
    <row r="59" spans="1:10" ht="60">
      <c r="A59" s="79">
        <v>46</v>
      </c>
      <c r="B59" s="80" t="s">
        <v>55</v>
      </c>
      <c r="C59" s="80" t="s">
        <v>207</v>
      </c>
      <c r="D59" s="80" t="s">
        <v>11</v>
      </c>
      <c r="E59" s="81">
        <v>3000</v>
      </c>
      <c r="F59" s="72">
        <f t="shared" si="4"/>
        <v>3210</v>
      </c>
      <c r="G59" s="82">
        <v>8</v>
      </c>
      <c r="H59" s="90">
        <f t="shared" si="1"/>
        <v>25680</v>
      </c>
      <c r="I59" s="91" t="s">
        <v>223</v>
      </c>
      <c r="J59" s="94" t="s">
        <v>220</v>
      </c>
    </row>
    <row r="60" spans="1:10" ht="120">
      <c r="A60" s="79">
        <v>47</v>
      </c>
      <c r="B60" s="80" t="s">
        <v>56</v>
      </c>
      <c r="C60" s="80" t="s">
        <v>208</v>
      </c>
      <c r="D60" s="80" t="s">
        <v>3</v>
      </c>
      <c r="E60" s="81">
        <v>5900</v>
      </c>
      <c r="F60" s="72">
        <f t="shared" si="4"/>
        <v>6313</v>
      </c>
      <c r="G60" s="82">
        <v>2</v>
      </c>
      <c r="H60" s="90">
        <f t="shared" si="1"/>
        <v>12626</v>
      </c>
      <c r="I60" s="91" t="s">
        <v>223</v>
      </c>
      <c r="J60" s="94" t="s">
        <v>220</v>
      </c>
    </row>
    <row r="61" spans="1:10" ht="45">
      <c r="A61" s="79">
        <v>48</v>
      </c>
      <c r="B61" s="80" t="s">
        <v>57</v>
      </c>
      <c r="C61" s="80" t="s">
        <v>209</v>
      </c>
      <c r="D61" s="80" t="s">
        <v>3</v>
      </c>
      <c r="E61" s="81">
        <v>2560</v>
      </c>
      <c r="F61" s="72">
        <f t="shared" si="4"/>
        <v>2739.2000000000003</v>
      </c>
      <c r="G61" s="82">
        <v>20</v>
      </c>
      <c r="H61" s="90">
        <f t="shared" si="1"/>
        <v>54784.000000000007</v>
      </c>
      <c r="I61" s="91" t="s">
        <v>223</v>
      </c>
      <c r="J61" s="94" t="s">
        <v>220</v>
      </c>
    </row>
    <row r="62" spans="1:10" ht="90">
      <c r="A62" s="79">
        <v>49</v>
      </c>
      <c r="B62" s="80" t="s">
        <v>58</v>
      </c>
      <c r="C62" s="80" t="s">
        <v>210</v>
      </c>
      <c r="D62" s="80" t="s">
        <v>59</v>
      </c>
      <c r="E62" s="81">
        <v>2990</v>
      </c>
      <c r="F62" s="72">
        <f t="shared" si="4"/>
        <v>3199.3</v>
      </c>
      <c r="G62" s="82">
        <v>8</v>
      </c>
      <c r="H62" s="90">
        <f t="shared" si="1"/>
        <v>25594.400000000001</v>
      </c>
      <c r="I62" s="91" t="s">
        <v>223</v>
      </c>
      <c r="J62" s="94" t="s">
        <v>220</v>
      </c>
    </row>
    <row r="63" spans="1:10" ht="45">
      <c r="A63" s="79">
        <v>50</v>
      </c>
      <c r="B63" s="80" t="s">
        <v>60</v>
      </c>
      <c r="C63" s="80" t="s">
        <v>211</v>
      </c>
      <c r="D63" s="80"/>
      <c r="E63" s="83">
        <v>13200</v>
      </c>
      <c r="F63" s="72">
        <f t="shared" si="4"/>
        <v>14124</v>
      </c>
      <c r="G63" s="82">
        <v>10</v>
      </c>
      <c r="H63" s="90">
        <f t="shared" si="1"/>
        <v>141240</v>
      </c>
      <c r="I63" s="91" t="s">
        <v>223</v>
      </c>
      <c r="J63" s="94" t="s">
        <v>220</v>
      </c>
    </row>
    <row r="64" spans="1:10" ht="45">
      <c r="A64" s="79">
        <v>51</v>
      </c>
      <c r="B64" s="80" t="s">
        <v>61</v>
      </c>
      <c r="C64" s="80" t="s">
        <v>212</v>
      </c>
      <c r="D64" s="80" t="s">
        <v>11</v>
      </c>
      <c r="E64" s="83">
        <v>4720</v>
      </c>
      <c r="F64" s="72">
        <f t="shared" si="4"/>
        <v>5050.4000000000005</v>
      </c>
      <c r="G64" s="82">
        <v>5</v>
      </c>
      <c r="H64" s="90">
        <f t="shared" si="1"/>
        <v>25252.000000000004</v>
      </c>
      <c r="I64" s="91" t="s">
        <v>223</v>
      </c>
      <c r="J64" s="94" t="s">
        <v>220</v>
      </c>
    </row>
    <row r="65" spans="1:18" ht="45">
      <c r="A65" s="84">
        <v>52</v>
      </c>
      <c r="B65" s="85" t="s">
        <v>62</v>
      </c>
      <c r="C65" s="92" t="s">
        <v>63</v>
      </c>
      <c r="D65" s="85" t="s">
        <v>3</v>
      </c>
      <c r="E65" s="86">
        <v>355</v>
      </c>
      <c r="F65" s="87">
        <f t="shared" si="4"/>
        <v>379.85</v>
      </c>
      <c r="G65" s="88">
        <v>9</v>
      </c>
      <c r="H65" s="90">
        <f t="shared" si="1"/>
        <v>3418.65</v>
      </c>
      <c r="I65" s="91" t="s">
        <v>223</v>
      </c>
      <c r="J65" s="94" t="s">
        <v>220</v>
      </c>
    </row>
    <row r="66" spans="1:18" ht="45">
      <c r="A66" s="79">
        <v>53</v>
      </c>
      <c r="B66" s="80" t="s">
        <v>64</v>
      </c>
      <c r="C66" s="80" t="s">
        <v>65</v>
      </c>
      <c r="D66" s="80" t="s">
        <v>3</v>
      </c>
      <c r="E66" s="83">
        <v>1595</v>
      </c>
      <c r="F66" s="72">
        <f t="shared" si="4"/>
        <v>1706.65</v>
      </c>
      <c r="G66" s="82">
        <v>7</v>
      </c>
      <c r="H66" s="90">
        <f t="shared" si="1"/>
        <v>11946.550000000001</v>
      </c>
      <c r="I66" s="91" t="s">
        <v>223</v>
      </c>
      <c r="J66" s="94" t="s">
        <v>220</v>
      </c>
    </row>
    <row r="67" spans="1:18" ht="45">
      <c r="A67" s="26">
        <v>54</v>
      </c>
      <c r="B67" s="13" t="s">
        <v>66</v>
      </c>
      <c r="C67" s="14" t="s">
        <v>154</v>
      </c>
      <c r="D67" s="15" t="s">
        <v>67</v>
      </c>
      <c r="E67" s="31"/>
      <c r="F67" s="29">
        <v>2300</v>
      </c>
      <c r="G67" s="30">
        <v>100</v>
      </c>
      <c r="H67" s="90">
        <f t="shared" si="1"/>
        <v>230000</v>
      </c>
      <c r="I67" s="91" t="s">
        <v>223</v>
      </c>
      <c r="J67" s="94" t="s">
        <v>220</v>
      </c>
    </row>
    <row r="68" spans="1:18" ht="110.25" customHeight="1">
      <c r="A68" s="26">
        <v>55</v>
      </c>
      <c r="B68" s="13" t="s">
        <v>68</v>
      </c>
      <c r="C68" s="74" t="s">
        <v>152</v>
      </c>
      <c r="D68" s="15" t="s">
        <v>69</v>
      </c>
      <c r="E68" s="28"/>
      <c r="F68" s="29">
        <v>5505</v>
      </c>
      <c r="G68" s="30">
        <v>3</v>
      </c>
      <c r="H68" s="90">
        <f t="shared" ref="H68:H117" si="5">F68*G68</f>
        <v>16515</v>
      </c>
      <c r="I68" s="91" t="s">
        <v>223</v>
      </c>
      <c r="J68" s="94" t="s">
        <v>220</v>
      </c>
    </row>
    <row r="69" spans="1:18" ht="108" customHeight="1">
      <c r="A69" s="26">
        <v>56</v>
      </c>
      <c r="B69" s="13" t="s">
        <v>70</v>
      </c>
      <c r="C69" s="76" t="s">
        <v>153</v>
      </c>
      <c r="D69" s="15" t="s">
        <v>11</v>
      </c>
      <c r="E69" s="31"/>
      <c r="F69" s="29">
        <v>7000</v>
      </c>
      <c r="G69" s="30">
        <v>20</v>
      </c>
      <c r="H69" s="90">
        <f t="shared" si="5"/>
        <v>140000</v>
      </c>
      <c r="I69" s="91" t="s">
        <v>223</v>
      </c>
      <c r="J69" s="94" t="s">
        <v>220</v>
      </c>
      <c r="R69" s="75"/>
    </row>
    <row r="70" spans="1:18" ht="45">
      <c r="A70" s="26">
        <v>57</v>
      </c>
      <c r="B70" s="23" t="s">
        <v>71</v>
      </c>
      <c r="C70" s="12" t="s">
        <v>72</v>
      </c>
      <c r="D70" s="12" t="s">
        <v>26</v>
      </c>
      <c r="E70" s="31"/>
      <c r="F70" s="29">
        <v>30000</v>
      </c>
      <c r="G70" s="30">
        <v>5</v>
      </c>
      <c r="H70" s="90">
        <f t="shared" si="5"/>
        <v>150000</v>
      </c>
      <c r="I70" s="91" t="s">
        <v>223</v>
      </c>
      <c r="J70" s="94" t="s">
        <v>220</v>
      </c>
    </row>
    <row r="71" spans="1:18" ht="60">
      <c r="A71" s="26">
        <v>58</v>
      </c>
      <c r="B71" s="32" t="s">
        <v>73</v>
      </c>
      <c r="C71" s="33" t="s">
        <v>74</v>
      </c>
      <c r="D71" s="33" t="s">
        <v>26</v>
      </c>
      <c r="E71" s="31"/>
      <c r="F71" s="29">
        <v>33000</v>
      </c>
      <c r="G71" s="30">
        <v>5</v>
      </c>
      <c r="H71" s="90">
        <f t="shared" si="5"/>
        <v>165000</v>
      </c>
      <c r="I71" s="91" t="s">
        <v>223</v>
      </c>
      <c r="J71" s="94" t="s">
        <v>220</v>
      </c>
    </row>
    <row r="72" spans="1:18" ht="60">
      <c r="A72" s="26">
        <v>59</v>
      </c>
      <c r="B72" s="12" t="s">
        <v>75</v>
      </c>
      <c r="C72" s="12" t="s">
        <v>151</v>
      </c>
      <c r="D72" s="12" t="s">
        <v>4</v>
      </c>
      <c r="E72" s="31"/>
      <c r="F72" s="29">
        <v>54000</v>
      </c>
      <c r="G72" s="30">
        <v>5</v>
      </c>
      <c r="H72" s="90">
        <f t="shared" si="5"/>
        <v>270000</v>
      </c>
      <c r="I72" s="91" t="s">
        <v>223</v>
      </c>
      <c r="J72" s="94" t="s">
        <v>220</v>
      </c>
    </row>
    <row r="73" spans="1:18" ht="60">
      <c r="A73" s="26">
        <v>60</v>
      </c>
      <c r="B73" s="27" t="s">
        <v>76</v>
      </c>
      <c r="C73" s="27" t="s">
        <v>155</v>
      </c>
      <c r="D73" s="27" t="s">
        <v>4</v>
      </c>
      <c r="E73" s="28"/>
      <c r="F73" s="29">
        <v>71</v>
      </c>
      <c r="G73" s="30">
        <v>1000</v>
      </c>
      <c r="H73" s="90">
        <f t="shared" si="5"/>
        <v>71000</v>
      </c>
      <c r="I73" s="91" t="s">
        <v>223</v>
      </c>
      <c r="J73" s="94" t="s">
        <v>220</v>
      </c>
    </row>
    <row r="74" spans="1:18" ht="90">
      <c r="A74" s="26">
        <v>61</v>
      </c>
      <c r="B74" s="27" t="s">
        <v>77</v>
      </c>
      <c r="C74" s="27" t="s">
        <v>184</v>
      </c>
      <c r="D74" s="27" t="s">
        <v>11</v>
      </c>
      <c r="E74" s="28"/>
      <c r="F74" s="29">
        <v>59000</v>
      </c>
      <c r="G74" s="30">
        <v>4</v>
      </c>
      <c r="H74" s="90">
        <f t="shared" si="5"/>
        <v>236000</v>
      </c>
      <c r="I74" s="91" t="s">
        <v>223</v>
      </c>
      <c r="J74" s="94" t="s">
        <v>220</v>
      </c>
    </row>
    <row r="75" spans="1:18" ht="90">
      <c r="A75" s="26">
        <v>62</v>
      </c>
      <c r="B75" s="27" t="s">
        <v>78</v>
      </c>
      <c r="C75" s="27" t="s">
        <v>185</v>
      </c>
      <c r="D75" s="27" t="s">
        <v>11</v>
      </c>
      <c r="E75" s="28"/>
      <c r="F75" s="29">
        <v>7000</v>
      </c>
      <c r="G75" s="30">
        <v>2</v>
      </c>
      <c r="H75" s="90">
        <f t="shared" si="5"/>
        <v>14000</v>
      </c>
      <c r="I75" s="91" t="s">
        <v>223</v>
      </c>
      <c r="J75" s="94" t="s">
        <v>220</v>
      </c>
    </row>
    <row r="76" spans="1:18" ht="29.25" customHeight="1">
      <c r="A76" s="26">
        <v>63</v>
      </c>
      <c r="B76" s="77" t="s">
        <v>79</v>
      </c>
      <c r="C76" s="34" t="s">
        <v>186</v>
      </c>
      <c r="D76" s="34" t="s">
        <v>4</v>
      </c>
      <c r="E76" s="31"/>
      <c r="F76" s="29">
        <v>2000</v>
      </c>
      <c r="G76" s="30">
        <v>5</v>
      </c>
      <c r="H76" s="90" t="b">
        <f>J127=F76*G76</f>
        <v>0</v>
      </c>
      <c r="I76" s="91" t="s">
        <v>223</v>
      </c>
      <c r="J76" s="94" t="s">
        <v>220</v>
      </c>
    </row>
    <row r="77" spans="1:18" ht="29.25" customHeight="1">
      <c r="A77" s="26"/>
      <c r="B77" s="27" t="s">
        <v>5</v>
      </c>
      <c r="C77" s="27"/>
      <c r="D77" s="27"/>
      <c r="E77" s="36"/>
      <c r="F77" s="29"/>
      <c r="G77" s="30"/>
      <c r="H77" s="90">
        <v>23594952.890000001</v>
      </c>
      <c r="I77" s="91" t="s">
        <v>223</v>
      </c>
      <c r="J77" s="94" t="s">
        <v>220</v>
      </c>
    </row>
    <row r="78" spans="1:18" ht="29.25" customHeight="1">
      <c r="A78" s="26"/>
      <c r="B78" s="27"/>
      <c r="C78" s="27"/>
      <c r="D78" s="27"/>
      <c r="E78" s="36"/>
      <c r="F78" s="29"/>
      <c r="G78" s="30"/>
      <c r="H78" s="90"/>
      <c r="I78" s="91" t="s">
        <v>223</v>
      </c>
      <c r="J78" s="94" t="s">
        <v>220</v>
      </c>
    </row>
    <row r="79" spans="1:18" ht="45">
      <c r="A79" s="26"/>
      <c r="B79" s="37" t="s">
        <v>80</v>
      </c>
      <c r="C79" s="23"/>
      <c r="D79" s="20"/>
      <c r="E79" s="15"/>
      <c r="F79" s="29"/>
      <c r="G79" s="21"/>
      <c r="H79" s="90"/>
      <c r="I79" s="91" t="s">
        <v>223</v>
      </c>
      <c r="J79" s="94" t="s">
        <v>220</v>
      </c>
    </row>
    <row r="80" spans="1:18" ht="240">
      <c r="A80" s="26">
        <v>1</v>
      </c>
      <c r="B80" s="27" t="s">
        <v>81</v>
      </c>
      <c r="C80" s="27" t="s">
        <v>156</v>
      </c>
      <c r="D80" s="27" t="s">
        <v>4</v>
      </c>
      <c r="E80" s="39"/>
      <c r="F80" s="29">
        <v>15.64</v>
      </c>
      <c r="G80" s="40">
        <v>17250</v>
      </c>
      <c r="H80" s="90">
        <f t="shared" si="5"/>
        <v>269790</v>
      </c>
      <c r="I80" s="91" t="s">
        <v>223</v>
      </c>
      <c r="J80" s="94" t="s">
        <v>220</v>
      </c>
    </row>
    <row r="81" spans="1:10" ht="240">
      <c r="A81" s="26">
        <v>2</v>
      </c>
      <c r="B81" s="27" t="s">
        <v>82</v>
      </c>
      <c r="C81" s="27" t="s">
        <v>157</v>
      </c>
      <c r="D81" s="27"/>
      <c r="E81" s="39"/>
      <c r="F81" s="29">
        <v>15.84</v>
      </c>
      <c r="G81" s="40">
        <v>15250</v>
      </c>
      <c r="H81" s="90">
        <f t="shared" si="5"/>
        <v>241560</v>
      </c>
      <c r="I81" s="91" t="s">
        <v>223</v>
      </c>
      <c r="J81" s="94" t="s">
        <v>220</v>
      </c>
    </row>
    <row r="82" spans="1:10" ht="240">
      <c r="A82" s="26">
        <v>3</v>
      </c>
      <c r="B82" s="27" t="s">
        <v>83</v>
      </c>
      <c r="C82" s="27" t="s">
        <v>159</v>
      </c>
      <c r="D82" s="27" t="s">
        <v>4</v>
      </c>
      <c r="E82" s="39"/>
      <c r="F82" s="29">
        <v>24.71</v>
      </c>
      <c r="G82" s="40">
        <v>15900</v>
      </c>
      <c r="H82" s="90">
        <f t="shared" si="5"/>
        <v>392889</v>
      </c>
      <c r="I82" s="91" t="s">
        <v>223</v>
      </c>
      <c r="J82" s="94" t="s">
        <v>220</v>
      </c>
    </row>
    <row r="83" spans="1:10" ht="240">
      <c r="A83" s="26">
        <v>4</v>
      </c>
      <c r="B83" s="27" t="s">
        <v>84</v>
      </c>
      <c r="C83" s="27" t="s">
        <v>158</v>
      </c>
      <c r="D83" s="27" t="s">
        <v>4</v>
      </c>
      <c r="E83" s="39"/>
      <c r="F83" s="29">
        <v>31.08</v>
      </c>
      <c r="G83" s="40">
        <v>1000</v>
      </c>
      <c r="H83" s="90">
        <v>3180</v>
      </c>
      <c r="I83" s="91" t="s">
        <v>223</v>
      </c>
      <c r="J83" s="94" t="s">
        <v>220</v>
      </c>
    </row>
    <row r="84" spans="1:10" ht="225">
      <c r="A84" s="26">
        <v>5</v>
      </c>
      <c r="B84" s="27" t="s">
        <v>85</v>
      </c>
      <c r="C84" s="27" t="s">
        <v>86</v>
      </c>
      <c r="D84" s="27" t="s">
        <v>4</v>
      </c>
      <c r="E84" s="39"/>
      <c r="F84" s="29">
        <v>643.79999999999995</v>
      </c>
      <c r="G84" s="40">
        <v>500</v>
      </c>
      <c r="H84" s="90">
        <f t="shared" si="5"/>
        <v>321900</v>
      </c>
      <c r="I84" s="91" t="s">
        <v>223</v>
      </c>
      <c r="J84" s="94" t="s">
        <v>220</v>
      </c>
    </row>
    <row r="85" spans="1:10" ht="135">
      <c r="A85" s="26">
        <v>6</v>
      </c>
      <c r="B85" s="27" t="s">
        <v>87</v>
      </c>
      <c r="C85" s="27" t="s">
        <v>169</v>
      </c>
      <c r="D85" s="27"/>
      <c r="E85" s="31">
        <v>1650</v>
      </c>
      <c r="F85" s="29">
        <f>E85*1.07</f>
        <v>1765.5</v>
      </c>
      <c r="G85" s="30">
        <v>98</v>
      </c>
      <c r="H85" s="90">
        <f t="shared" si="5"/>
        <v>173019</v>
      </c>
      <c r="I85" s="91" t="s">
        <v>223</v>
      </c>
      <c r="J85" s="94" t="s">
        <v>220</v>
      </c>
    </row>
    <row r="86" spans="1:10" ht="150">
      <c r="A86" s="26">
        <v>7</v>
      </c>
      <c r="B86" s="27" t="s">
        <v>88</v>
      </c>
      <c r="C86" s="27" t="s">
        <v>160</v>
      </c>
      <c r="D86" s="27" t="s">
        <v>4</v>
      </c>
      <c r="E86" s="28">
        <v>8700</v>
      </c>
      <c r="F86" s="29">
        <f>E86*1.07</f>
        <v>9309</v>
      </c>
      <c r="G86" s="30">
        <v>20</v>
      </c>
      <c r="H86" s="90">
        <f t="shared" si="5"/>
        <v>186180</v>
      </c>
      <c r="I86" s="91" t="s">
        <v>223</v>
      </c>
      <c r="J86" s="94" t="s">
        <v>220</v>
      </c>
    </row>
    <row r="87" spans="1:10" ht="45">
      <c r="A87" s="26">
        <v>8</v>
      </c>
      <c r="B87" s="27" t="s">
        <v>89</v>
      </c>
      <c r="C87" s="27" t="s">
        <v>163</v>
      </c>
      <c r="D87" s="27" t="s">
        <v>11</v>
      </c>
      <c r="E87" s="28">
        <v>1190</v>
      </c>
      <c r="F87" s="29">
        <f>E87*1.07</f>
        <v>1273.3000000000002</v>
      </c>
      <c r="G87" s="30">
        <v>10</v>
      </c>
      <c r="H87" s="90">
        <f t="shared" si="5"/>
        <v>12733.000000000002</v>
      </c>
      <c r="I87" s="91" t="s">
        <v>223</v>
      </c>
      <c r="J87" s="94" t="s">
        <v>220</v>
      </c>
    </row>
    <row r="88" spans="1:10" ht="75">
      <c r="A88" s="26">
        <v>9</v>
      </c>
      <c r="B88" s="27" t="s">
        <v>90</v>
      </c>
      <c r="C88" s="27" t="s">
        <v>164</v>
      </c>
      <c r="D88" s="27" t="s">
        <v>11</v>
      </c>
      <c r="E88" s="28">
        <v>49</v>
      </c>
      <c r="F88" s="29">
        <f>E88*1.07</f>
        <v>52.43</v>
      </c>
      <c r="G88" s="40">
        <v>8500</v>
      </c>
      <c r="H88" s="90">
        <f t="shared" si="5"/>
        <v>445655</v>
      </c>
      <c r="I88" s="91" t="s">
        <v>223</v>
      </c>
      <c r="J88" s="94" t="s">
        <v>220</v>
      </c>
    </row>
    <row r="89" spans="1:10" ht="120">
      <c r="A89" s="26">
        <v>10</v>
      </c>
      <c r="B89" s="27" t="s">
        <v>91</v>
      </c>
      <c r="C89" s="27" t="s">
        <v>165</v>
      </c>
      <c r="D89" s="27" t="s">
        <v>4</v>
      </c>
      <c r="E89" s="28">
        <v>480</v>
      </c>
      <c r="F89" s="29">
        <f t="shared" ref="F89:F92" si="6">E89*1.07</f>
        <v>513.6</v>
      </c>
      <c r="G89" s="30">
        <v>400</v>
      </c>
      <c r="H89" s="90">
        <f t="shared" si="5"/>
        <v>205440</v>
      </c>
      <c r="I89" s="91" t="s">
        <v>223</v>
      </c>
      <c r="J89" s="94" t="s">
        <v>220</v>
      </c>
    </row>
    <row r="90" spans="1:10" ht="126.75" customHeight="1">
      <c r="A90" s="26">
        <v>11</v>
      </c>
      <c r="B90" s="27" t="s">
        <v>92</v>
      </c>
      <c r="C90" s="27" t="s">
        <v>166</v>
      </c>
      <c r="D90" s="27" t="s">
        <v>59</v>
      </c>
      <c r="E90" s="28">
        <v>300</v>
      </c>
      <c r="F90" s="29">
        <f t="shared" si="6"/>
        <v>321</v>
      </c>
      <c r="G90" s="40">
        <v>1040</v>
      </c>
      <c r="H90" s="90">
        <f t="shared" si="5"/>
        <v>333840</v>
      </c>
      <c r="I90" s="91" t="s">
        <v>223</v>
      </c>
      <c r="J90" s="94" t="s">
        <v>220</v>
      </c>
    </row>
    <row r="91" spans="1:10" ht="105">
      <c r="A91" s="26">
        <v>12</v>
      </c>
      <c r="B91" s="27" t="s">
        <v>93</v>
      </c>
      <c r="C91" s="27" t="s">
        <v>167</v>
      </c>
      <c r="D91" s="27" t="s">
        <v>4</v>
      </c>
      <c r="E91" s="28">
        <v>285</v>
      </c>
      <c r="F91" s="29">
        <f t="shared" si="6"/>
        <v>304.95000000000005</v>
      </c>
      <c r="G91" s="30">
        <v>650</v>
      </c>
      <c r="H91" s="90">
        <f t="shared" si="5"/>
        <v>198217.50000000003</v>
      </c>
      <c r="I91" s="91" t="s">
        <v>223</v>
      </c>
      <c r="J91" s="94" t="s">
        <v>220</v>
      </c>
    </row>
    <row r="92" spans="1:10" ht="105">
      <c r="A92" s="26">
        <v>13</v>
      </c>
      <c r="B92" s="27" t="s">
        <v>94</v>
      </c>
      <c r="C92" s="27" t="s">
        <v>167</v>
      </c>
      <c r="D92" s="27" t="s">
        <v>4</v>
      </c>
      <c r="E92" s="28">
        <v>265</v>
      </c>
      <c r="F92" s="29">
        <f t="shared" si="6"/>
        <v>283.55</v>
      </c>
      <c r="G92" s="30">
        <v>750</v>
      </c>
      <c r="H92" s="90">
        <f t="shared" si="5"/>
        <v>212662.5</v>
      </c>
      <c r="I92" s="91" t="s">
        <v>223</v>
      </c>
      <c r="J92" s="94" t="s">
        <v>220</v>
      </c>
    </row>
    <row r="93" spans="1:10" ht="375">
      <c r="A93" s="26">
        <v>14</v>
      </c>
      <c r="B93" s="27" t="s">
        <v>95</v>
      </c>
      <c r="C93" s="27" t="s">
        <v>168</v>
      </c>
      <c r="D93" s="27" t="s">
        <v>4</v>
      </c>
      <c r="E93" s="28"/>
      <c r="F93" s="29">
        <v>468.88</v>
      </c>
      <c r="G93" s="30">
        <v>10</v>
      </c>
      <c r="H93" s="90">
        <f t="shared" si="5"/>
        <v>4688.8</v>
      </c>
      <c r="I93" s="91" t="s">
        <v>223</v>
      </c>
      <c r="J93" s="94" t="s">
        <v>220</v>
      </c>
    </row>
    <row r="94" spans="1:10" ht="45">
      <c r="A94" s="26">
        <v>15</v>
      </c>
      <c r="B94" s="27" t="s">
        <v>96</v>
      </c>
      <c r="C94" s="27" t="s">
        <v>170</v>
      </c>
      <c r="D94" s="27" t="s">
        <v>4</v>
      </c>
      <c r="E94" s="39"/>
      <c r="F94" s="29">
        <v>49.73</v>
      </c>
      <c r="G94" s="40">
        <v>8</v>
      </c>
      <c r="H94" s="90">
        <f t="shared" si="5"/>
        <v>397.84</v>
      </c>
      <c r="I94" s="91" t="s">
        <v>223</v>
      </c>
      <c r="J94" s="94" t="s">
        <v>220</v>
      </c>
    </row>
    <row r="95" spans="1:10" ht="45">
      <c r="A95" s="26">
        <v>16</v>
      </c>
      <c r="B95" s="13" t="s">
        <v>97</v>
      </c>
      <c r="C95" s="14" t="s">
        <v>98</v>
      </c>
      <c r="D95" s="15" t="s">
        <v>4</v>
      </c>
      <c r="E95" s="39"/>
      <c r="F95" s="29">
        <v>1500</v>
      </c>
      <c r="G95" s="40">
        <v>50</v>
      </c>
      <c r="H95" s="90">
        <f t="shared" si="5"/>
        <v>75000</v>
      </c>
      <c r="I95" s="91" t="s">
        <v>223</v>
      </c>
      <c r="J95" s="94" t="s">
        <v>220</v>
      </c>
    </row>
    <row r="96" spans="1:10" ht="45">
      <c r="A96" s="26">
        <v>17</v>
      </c>
      <c r="B96" s="18" t="s">
        <v>99</v>
      </c>
      <c r="C96" s="22" t="s">
        <v>100</v>
      </c>
      <c r="D96" s="20" t="s">
        <v>4</v>
      </c>
      <c r="E96" s="39"/>
      <c r="F96" s="29">
        <v>1600</v>
      </c>
      <c r="G96" s="40">
        <v>10</v>
      </c>
      <c r="H96" s="90">
        <f t="shared" si="5"/>
        <v>16000</v>
      </c>
      <c r="I96" s="91" t="s">
        <v>223</v>
      </c>
      <c r="J96" s="94" t="s">
        <v>220</v>
      </c>
    </row>
    <row r="97" spans="1:10" ht="75">
      <c r="A97" s="26">
        <v>18</v>
      </c>
      <c r="B97" s="18" t="s">
        <v>101</v>
      </c>
      <c r="C97" s="22" t="s">
        <v>102</v>
      </c>
      <c r="D97" s="20" t="s">
        <v>4</v>
      </c>
      <c r="E97" s="39"/>
      <c r="F97" s="29">
        <v>40</v>
      </c>
      <c r="G97" s="40">
        <v>1200</v>
      </c>
      <c r="H97" s="90">
        <f t="shared" si="5"/>
        <v>48000</v>
      </c>
      <c r="I97" s="91" t="s">
        <v>223</v>
      </c>
      <c r="J97" s="94" t="s">
        <v>220</v>
      </c>
    </row>
    <row r="98" spans="1:10" ht="105">
      <c r="A98" s="26">
        <v>19</v>
      </c>
      <c r="B98" s="23" t="s">
        <v>103</v>
      </c>
      <c r="C98" s="23" t="s">
        <v>173</v>
      </c>
      <c r="D98" s="20" t="s">
        <v>4</v>
      </c>
      <c r="E98" s="39"/>
      <c r="F98" s="15">
        <v>249000</v>
      </c>
      <c r="G98" s="40">
        <v>1</v>
      </c>
      <c r="H98" s="90">
        <f t="shared" si="5"/>
        <v>249000</v>
      </c>
      <c r="I98" s="91" t="s">
        <v>223</v>
      </c>
      <c r="J98" s="94" t="s">
        <v>220</v>
      </c>
    </row>
    <row r="99" spans="1:10" ht="45">
      <c r="A99" s="26">
        <v>20</v>
      </c>
      <c r="B99" s="23" t="s">
        <v>104</v>
      </c>
      <c r="C99" s="23" t="s">
        <v>174</v>
      </c>
      <c r="D99" s="20" t="s">
        <v>4</v>
      </c>
      <c r="E99" s="39"/>
      <c r="F99" s="15">
        <v>4000</v>
      </c>
      <c r="G99" s="40">
        <v>1</v>
      </c>
      <c r="H99" s="90">
        <f t="shared" si="5"/>
        <v>4000</v>
      </c>
      <c r="I99" s="91" t="s">
        <v>223</v>
      </c>
      <c r="J99" s="94" t="s">
        <v>220</v>
      </c>
    </row>
    <row r="100" spans="1:10" ht="45">
      <c r="A100" s="26">
        <v>21</v>
      </c>
      <c r="B100" s="23" t="s">
        <v>104</v>
      </c>
      <c r="C100" s="23" t="s">
        <v>174</v>
      </c>
      <c r="D100" s="20" t="s">
        <v>4</v>
      </c>
      <c r="E100" s="39"/>
      <c r="F100" s="15">
        <v>4000</v>
      </c>
      <c r="G100" s="40">
        <v>1</v>
      </c>
      <c r="H100" s="90">
        <f t="shared" si="5"/>
        <v>4000</v>
      </c>
      <c r="I100" s="91" t="s">
        <v>223</v>
      </c>
      <c r="J100" s="94" t="s">
        <v>220</v>
      </c>
    </row>
    <row r="101" spans="1:10" ht="225">
      <c r="A101" s="26">
        <v>22</v>
      </c>
      <c r="B101" s="23" t="s">
        <v>105</v>
      </c>
      <c r="C101" s="23" t="s">
        <v>175</v>
      </c>
      <c r="D101" s="20" t="s">
        <v>4</v>
      </c>
      <c r="E101" s="39"/>
      <c r="F101" s="15">
        <v>7500</v>
      </c>
      <c r="G101" s="40">
        <v>2</v>
      </c>
      <c r="H101" s="90">
        <f t="shared" si="5"/>
        <v>15000</v>
      </c>
      <c r="I101" s="91" t="s">
        <v>223</v>
      </c>
      <c r="J101" s="94" t="s">
        <v>220</v>
      </c>
    </row>
    <row r="102" spans="1:10" ht="120">
      <c r="A102" s="26">
        <v>23</v>
      </c>
      <c r="B102" s="24" t="s">
        <v>106</v>
      </c>
      <c r="C102" s="23" t="s">
        <v>176</v>
      </c>
      <c r="D102" s="20" t="s">
        <v>4</v>
      </c>
      <c r="E102" s="39"/>
      <c r="F102" s="15">
        <v>7000</v>
      </c>
      <c r="G102" s="40">
        <v>5</v>
      </c>
      <c r="H102" s="90">
        <f t="shared" si="5"/>
        <v>35000</v>
      </c>
      <c r="I102" s="91" t="s">
        <v>223</v>
      </c>
      <c r="J102" s="94" t="s">
        <v>220</v>
      </c>
    </row>
    <row r="103" spans="1:10" ht="75">
      <c r="A103" s="26">
        <v>24</v>
      </c>
      <c r="B103" s="13" t="s">
        <v>107</v>
      </c>
      <c r="C103" s="29" t="s">
        <v>177</v>
      </c>
      <c r="D103" s="20" t="s">
        <v>11</v>
      </c>
      <c r="E103" s="39"/>
      <c r="F103" s="15">
        <v>51000</v>
      </c>
      <c r="G103" s="40">
        <v>20</v>
      </c>
      <c r="H103" s="90">
        <f t="shared" si="5"/>
        <v>1020000</v>
      </c>
      <c r="I103" s="91" t="s">
        <v>223</v>
      </c>
      <c r="J103" s="94" t="s">
        <v>220</v>
      </c>
    </row>
    <row r="104" spans="1:10" ht="60">
      <c r="A104" s="26">
        <v>25</v>
      </c>
      <c r="B104" s="18" t="s">
        <v>108</v>
      </c>
      <c r="C104" s="29" t="s">
        <v>178</v>
      </c>
      <c r="D104" s="20" t="s">
        <v>4</v>
      </c>
      <c r="E104" s="39"/>
      <c r="F104" s="15">
        <v>3500</v>
      </c>
      <c r="G104" s="40">
        <v>1</v>
      </c>
      <c r="H104" s="90">
        <f t="shared" si="5"/>
        <v>3500</v>
      </c>
      <c r="I104" s="91" t="s">
        <v>223</v>
      </c>
      <c r="J104" s="94" t="s">
        <v>220</v>
      </c>
    </row>
    <row r="105" spans="1:10" ht="75">
      <c r="A105" s="26">
        <v>26</v>
      </c>
      <c r="B105" s="41" t="s">
        <v>109</v>
      </c>
      <c r="C105" s="22" t="s">
        <v>110</v>
      </c>
      <c r="D105" s="20" t="s">
        <v>11</v>
      </c>
      <c r="E105" s="39"/>
      <c r="F105" s="15">
        <v>200</v>
      </c>
      <c r="G105" s="40">
        <v>5</v>
      </c>
      <c r="H105" s="90">
        <f t="shared" si="5"/>
        <v>1000</v>
      </c>
      <c r="I105" s="91" t="s">
        <v>223</v>
      </c>
      <c r="J105" s="94" t="s">
        <v>220</v>
      </c>
    </row>
    <row r="106" spans="1:10" ht="105">
      <c r="A106" s="26">
        <v>27</v>
      </c>
      <c r="B106" s="12" t="s">
        <v>111</v>
      </c>
      <c r="C106" s="22" t="s">
        <v>179</v>
      </c>
      <c r="D106" s="20" t="s">
        <v>4</v>
      </c>
      <c r="E106" s="39"/>
      <c r="F106" s="15">
        <v>20</v>
      </c>
      <c r="G106" s="40">
        <v>1000</v>
      </c>
      <c r="H106" s="90">
        <f t="shared" si="5"/>
        <v>20000</v>
      </c>
      <c r="I106" s="91" t="s">
        <v>223</v>
      </c>
      <c r="J106" s="94" t="s">
        <v>220</v>
      </c>
    </row>
    <row r="107" spans="1:10" ht="60">
      <c r="A107" s="26">
        <v>28</v>
      </c>
      <c r="B107" s="12" t="s">
        <v>111</v>
      </c>
      <c r="C107" s="22" t="s">
        <v>180</v>
      </c>
      <c r="D107" s="20" t="s">
        <v>4</v>
      </c>
      <c r="E107" s="39"/>
      <c r="F107" s="15">
        <v>18</v>
      </c>
      <c r="G107" s="40">
        <v>1000</v>
      </c>
      <c r="H107" s="90">
        <f t="shared" si="5"/>
        <v>18000</v>
      </c>
      <c r="I107" s="91" t="s">
        <v>223</v>
      </c>
      <c r="J107" s="94" t="s">
        <v>220</v>
      </c>
    </row>
    <row r="108" spans="1:10" ht="45">
      <c r="A108" s="26">
        <v>29</v>
      </c>
      <c r="B108" s="12" t="s">
        <v>112</v>
      </c>
      <c r="C108" s="22" t="s">
        <v>181</v>
      </c>
      <c r="D108" s="20" t="s">
        <v>4</v>
      </c>
      <c r="E108" s="39"/>
      <c r="F108" s="15">
        <v>14000</v>
      </c>
      <c r="G108" s="40">
        <v>1</v>
      </c>
      <c r="H108" s="90">
        <f t="shared" si="5"/>
        <v>14000</v>
      </c>
      <c r="I108" s="91" t="s">
        <v>223</v>
      </c>
      <c r="J108" s="94" t="s">
        <v>220</v>
      </c>
    </row>
    <row r="109" spans="1:10" ht="34.5" customHeight="1">
      <c r="A109" s="26">
        <v>30</v>
      </c>
      <c r="B109" s="12" t="s">
        <v>113</v>
      </c>
      <c r="C109" s="22" t="s">
        <v>114</v>
      </c>
      <c r="D109" s="20" t="s">
        <v>4</v>
      </c>
      <c r="E109" s="39"/>
      <c r="F109" s="15">
        <v>54000</v>
      </c>
      <c r="G109" s="40">
        <v>1</v>
      </c>
      <c r="H109" s="90">
        <f t="shared" si="5"/>
        <v>54000</v>
      </c>
      <c r="I109" s="91" t="s">
        <v>223</v>
      </c>
      <c r="J109" s="94" t="s">
        <v>220</v>
      </c>
    </row>
    <row r="110" spans="1:10" ht="45">
      <c r="A110" s="26">
        <v>31</v>
      </c>
      <c r="B110" s="12" t="s">
        <v>115</v>
      </c>
      <c r="C110" s="22" t="s">
        <v>116</v>
      </c>
      <c r="D110" s="20" t="s">
        <v>4</v>
      </c>
      <c r="E110" s="39"/>
      <c r="F110" s="15">
        <v>4000</v>
      </c>
      <c r="G110" s="40">
        <v>1</v>
      </c>
      <c r="H110" s="90">
        <f t="shared" si="5"/>
        <v>4000</v>
      </c>
      <c r="I110" s="91" t="s">
        <v>223</v>
      </c>
      <c r="J110" s="94" t="s">
        <v>220</v>
      </c>
    </row>
    <row r="111" spans="1:10" ht="75">
      <c r="A111" s="26">
        <v>32</v>
      </c>
      <c r="B111" s="12" t="s">
        <v>117</v>
      </c>
      <c r="C111" s="23" t="s">
        <v>182</v>
      </c>
      <c r="D111" s="20" t="s">
        <v>26</v>
      </c>
      <c r="E111" s="39"/>
      <c r="F111" s="15">
        <v>18000</v>
      </c>
      <c r="G111" s="40">
        <v>1</v>
      </c>
      <c r="H111" s="90">
        <f t="shared" si="5"/>
        <v>18000</v>
      </c>
      <c r="I111" s="91" t="s">
        <v>223</v>
      </c>
      <c r="J111" s="94" t="s">
        <v>220</v>
      </c>
    </row>
    <row r="112" spans="1:10" ht="120">
      <c r="A112" s="26">
        <v>33</v>
      </c>
      <c r="B112" s="12" t="s">
        <v>118</v>
      </c>
      <c r="C112" s="12" t="s">
        <v>183</v>
      </c>
      <c r="D112" s="20" t="s">
        <v>4</v>
      </c>
      <c r="E112" s="39"/>
      <c r="F112" s="15">
        <v>13000</v>
      </c>
      <c r="G112" s="40">
        <v>1</v>
      </c>
      <c r="H112" s="90">
        <f t="shared" si="5"/>
        <v>13000</v>
      </c>
      <c r="I112" s="91" t="s">
        <v>223</v>
      </c>
      <c r="J112" s="94" t="s">
        <v>220</v>
      </c>
    </row>
    <row r="113" spans="1:10" ht="45">
      <c r="A113" s="26">
        <v>34</v>
      </c>
      <c r="B113" s="12" t="s">
        <v>119</v>
      </c>
      <c r="C113" s="22" t="s">
        <v>120</v>
      </c>
      <c r="D113" s="20" t="s">
        <v>4</v>
      </c>
      <c r="E113" s="39"/>
      <c r="F113" s="15">
        <v>364.42</v>
      </c>
      <c r="G113" s="40">
        <v>20</v>
      </c>
      <c r="H113" s="90">
        <f t="shared" si="5"/>
        <v>7288.4000000000005</v>
      </c>
      <c r="I113" s="91" t="s">
        <v>223</v>
      </c>
      <c r="J113" s="94" t="s">
        <v>220</v>
      </c>
    </row>
    <row r="114" spans="1:10" ht="45">
      <c r="A114" s="26">
        <v>35</v>
      </c>
      <c r="B114" s="12" t="s">
        <v>119</v>
      </c>
      <c r="C114" s="22" t="s">
        <v>121</v>
      </c>
      <c r="D114" s="20" t="s">
        <v>4</v>
      </c>
      <c r="E114" s="39"/>
      <c r="F114" s="15">
        <v>364.42</v>
      </c>
      <c r="G114" s="40">
        <v>20</v>
      </c>
      <c r="H114" s="90">
        <v>7288.4</v>
      </c>
      <c r="I114" s="91" t="s">
        <v>223</v>
      </c>
      <c r="J114" s="94" t="s">
        <v>220</v>
      </c>
    </row>
    <row r="115" spans="1:10" ht="120">
      <c r="A115" s="26">
        <v>36</v>
      </c>
      <c r="B115" s="17" t="s">
        <v>122</v>
      </c>
      <c r="C115" s="17" t="s">
        <v>162</v>
      </c>
      <c r="D115" s="35" t="s">
        <v>4</v>
      </c>
      <c r="E115" s="28"/>
      <c r="F115" s="29">
        <v>7000</v>
      </c>
      <c r="G115" s="30">
        <v>10</v>
      </c>
      <c r="H115" s="90">
        <f t="shared" si="5"/>
        <v>70000</v>
      </c>
      <c r="I115" s="91" t="s">
        <v>223</v>
      </c>
      <c r="J115" s="94" t="s">
        <v>220</v>
      </c>
    </row>
    <row r="116" spans="1:10" ht="105">
      <c r="A116" s="26">
        <v>37</v>
      </c>
      <c r="B116" s="27" t="s">
        <v>123</v>
      </c>
      <c r="C116" s="27" t="s">
        <v>161</v>
      </c>
      <c r="D116" s="27" t="s">
        <v>4</v>
      </c>
      <c r="E116" s="28"/>
      <c r="F116" s="29">
        <v>450</v>
      </c>
      <c r="G116" s="30">
        <v>150</v>
      </c>
      <c r="H116" s="90">
        <f t="shared" si="5"/>
        <v>67500</v>
      </c>
      <c r="I116" s="91" t="s">
        <v>223</v>
      </c>
      <c r="J116" s="93" t="s">
        <v>220</v>
      </c>
    </row>
    <row r="117" spans="1:10" ht="75">
      <c r="A117" s="26">
        <v>38</v>
      </c>
      <c r="B117" s="27" t="s">
        <v>124</v>
      </c>
      <c r="C117" s="27" t="s">
        <v>125</v>
      </c>
      <c r="D117" s="27" t="s">
        <v>4</v>
      </c>
      <c r="E117" s="42"/>
      <c r="F117" s="29">
        <v>3000</v>
      </c>
      <c r="G117" s="30">
        <v>1</v>
      </c>
      <c r="H117" s="90">
        <f t="shared" si="5"/>
        <v>3000</v>
      </c>
      <c r="I117" s="91" t="s">
        <v>223</v>
      </c>
      <c r="J117" s="93" t="s">
        <v>220</v>
      </c>
    </row>
    <row r="118" spans="1:10">
      <c r="A118" s="26"/>
      <c r="B118" s="27"/>
      <c r="C118" s="27"/>
      <c r="D118" s="27"/>
      <c r="E118" s="42"/>
      <c r="F118" s="29"/>
      <c r="G118" s="30"/>
      <c r="H118" s="90"/>
      <c r="I118" s="89"/>
      <c r="J118" s="89"/>
    </row>
    <row r="119" spans="1:10" ht="15" customHeight="1">
      <c r="A119" s="26"/>
      <c r="B119" s="43"/>
      <c r="C119" s="43" t="s">
        <v>5</v>
      </c>
      <c r="D119" s="20"/>
      <c r="E119" s="15"/>
      <c r="F119" s="29"/>
      <c r="G119" s="21"/>
      <c r="H119" s="90">
        <v>4765549.4400000004</v>
      </c>
      <c r="I119" s="89"/>
      <c r="J119" s="89"/>
    </row>
    <row r="120" spans="1:10" ht="21" customHeight="1">
      <c r="A120" s="52">
        <v>1</v>
      </c>
      <c r="B120" s="98" t="s">
        <v>2</v>
      </c>
      <c r="C120" s="99"/>
      <c r="D120" s="16"/>
      <c r="E120" s="15"/>
      <c r="F120" s="29"/>
      <c r="G120" s="44">
        <v>0</v>
      </c>
      <c r="H120" s="90"/>
      <c r="I120" s="89"/>
      <c r="J120" s="89"/>
    </row>
    <row r="121" spans="1:10" ht="21" customHeight="1">
      <c r="A121" s="52">
        <v>2</v>
      </c>
      <c r="B121" s="100" t="s">
        <v>126</v>
      </c>
      <c r="C121" s="101"/>
      <c r="D121" s="16"/>
      <c r="E121" s="15"/>
      <c r="F121" s="29"/>
      <c r="G121" s="44">
        <v>23504952.890000001</v>
      </c>
      <c r="H121" s="90"/>
      <c r="I121" s="89"/>
      <c r="J121" s="89"/>
    </row>
    <row r="122" spans="1:10" ht="19.5" customHeight="1">
      <c r="A122" s="52">
        <v>3</v>
      </c>
      <c r="B122" s="102" t="s">
        <v>127</v>
      </c>
      <c r="C122" s="102"/>
      <c r="D122" s="16"/>
      <c r="E122" s="15"/>
      <c r="F122" s="29"/>
      <c r="G122" s="44">
        <v>4765549.4400000004</v>
      </c>
      <c r="H122" s="90"/>
      <c r="I122" s="89"/>
      <c r="J122" s="89"/>
    </row>
    <row r="123" spans="1:10" ht="15" customHeight="1">
      <c r="A123" s="46"/>
      <c r="B123" s="47"/>
      <c r="C123" s="48"/>
      <c r="D123" s="49"/>
      <c r="E123" s="50"/>
      <c r="F123" s="45"/>
      <c r="G123" s="51"/>
      <c r="H123" s="90"/>
      <c r="I123" s="89"/>
      <c r="J123" s="89"/>
    </row>
    <row r="124" spans="1:10">
      <c r="A124" s="26"/>
      <c r="B124" s="97" t="s">
        <v>128</v>
      </c>
      <c r="C124" s="97"/>
      <c r="D124" s="20"/>
      <c r="E124" s="15"/>
      <c r="F124" s="29"/>
      <c r="G124" s="21">
        <v>0</v>
      </c>
      <c r="H124" s="90"/>
      <c r="I124" s="89"/>
      <c r="J124" s="89"/>
    </row>
    <row r="125" spans="1:10">
      <c r="A125" s="26"/>
      <c r="B125" s="12"/>
      <c r="C125" s="22"/>
      <c r="D125" s="16"/>
      <c r="E125" s="35"/>
      <c r="F125" s="29"/>
      <c r="G125" s="68"/>
      <c r="H125" s="90"/>
      <c r="I125" s="89"/>
      <c r="J125" s="89"/>
    </row>
    <row r="126" spans="1:10">
      <c r="A126" s="26"/>
      <c r="B126" s="12"/>
      <c r="C126" s="23"/>
      <c r="D126" s="16"/>
      <c r="E126" s="35"/>
      <c r="F126" s="29"/>
      <c r="G126" s="68"/>
      <c r="H126" s="90"/>
      <c r="I126" s="89"/>
      <c r="J126" s="89"/>
    </row>
    <row r="127" spans="1:10">
      <c r="A127" s="26"/>
      <c r="B127" s="12"/>
      <c r="C127" s="23"/>
      <c r="D127" s="16"/>
      <c r="E127" s="38"/>
      <c r="F127" s="29"/>
      <c r="G127" s="21"/>
      <c r="H127" s="90"/>
      <c r="I127" s="89"/>
      <c r="J127" s="89"/>
    </row>
    <row r="128" spans="1:10">
      <c r="A128" s="26"/>
      <c r="B128" s="12"/>
      <c r="C128" s="12"/>
      <c r="D128" s="16"/>
      <c r="E128" s="38"/>
      <c r="F128" s="29"/>
      <c r="G128" s="21"/>
      <c r="H128" s="90"/>
      <c r="I128" s="89"/>
      <c r="J128" s="89"/>
    </row>
    <row r="129" spans="1:10">
      <c r="A129" s="26"/>
      <c r="B129" s="12"/>
      <c r="C129" s="12"/>
      <c r="D129" s="16"/>
      <c r="E129" s="38"/>
      <c r="F129" s="29"/>
      <c r="G129" s="21"/>
      <c r="H129" s="90"/>
      <c r="I129" s="89"/>
      <c r="J129" s="89"/>
    </row>
    <row r="130" spans="1:10" ht="38.25" customHeight="1">
      <c r="A130" s="46"/>
      <c r="B130" s="47" t="s">
        <v>5</v>
      </c>
      <c r="C130" s="48"/>
      <c r="D130" s="49"/>
      <c r="E130" s="50"/>
      <c r="F130" s="45"/>
      <c r="G130" s="51"/>
      <c r="H130" s="89"/>
      <c r="I130" s="89"/>
      <c r="J130" s="89"/>
    </row>
    <row r="131" spans="1:10" ht="18.75">
      <c r="A131" s="58"/>
      <c r="B131" s="59"/>
      <c r="C131" s="59"/>
      <c r="D131" s="58"/>
      <c r="E131" s="60"/>
      <c r="F131" s="61"/>
      <c r="G131" s="62"/>
    </row>
    <row r="132" spans="1:10">
      <c r="A132" s="63"/>
      <c r="B132" s="64"/>
      <c r="C132" s="64"/>
      <c r="D132" s="63"/>
      <c r="E132" s="65"/>
      <c r="F132" s="66"/>
      <c r="G132" s="67"/>
    </row>
    <row r="133" spans="1:10">
      <c r="A133" s="53"/>
      <c r="B133" s="54"/>
      <c r="C133" s="54"/>
      <c r="D133" s="19"/>
      <c r="E133" s="55"/>
      <c r="F133" s="56"/>
      <c r="G133" s="57"/>
    </row>
    <row r="134" spans="1:10">
      <c r="A134" s="53"/>
      <c r="B134" s="54"/>
      <c r="C134" s="54"/>
      <c r="D134" s="53"/>
      <c r="E134" s="55"/>
      <c r="F134" s="56"/>
      <c r="G134" s="57"/>
    </row>
    <row r="135" spans="1:10">
      <c r="A135" s="53"/>
      <c r="B135" s="54"/>
      <c r="C135" s="54"/>
      <c r="D135" s="53"/>
      <c r="E135" s="55"/>
      <c r="F135" s="56"/>
      <c r="G135" s="57"/>
    </row>
    <row r="136" spans="1:10">
      <c r="A136" s="53"/>
      <c r="B136" s="54"/>
      <c r="C136" s="54" t="s">
        <v>224</v>
      </c>
      <c r="D136" s="53" t="s">
        <v>225</v>
      </c>
      <c r="E136" s="55"/>
      <c r="F136" s="56"/>
      <c r="G136" s="57"/>
    </row>
    <row r="137" spans="1:10">
      <c r="A137" s="53"/>
      <c r="B137" s="54"/>
      <c r="C137" s="54"/>
      <c r="D137" s="53"/>
      <c r="E137" s="55"/>
      <c r="F137" s="56"/>
      <c r="G137" s="57"/>
    </row>
    <row r="138" spans="1:10">
      <c r="A138" s="53"/>
      <c r="B138" s="54"/>
      <c r="C138" s="54" t="s">
        <v>226</v>
      </c>
      <c r="D138" s="53" t="s">
        <v>227</v>
      </c>
      <c r="E138" s="55"/>
      <c r="F138" s="56"/>
      <c r="G138" s="57"/>
    </row>
    <row r="139" spans="1:10">
      <c r="A139" s="53"/>
      <c r="B139" s="54"/>
      <c r="C139"/>
      <c r="D139"/>
      <c r="E139"/>
      <c r="F139"/>
      <c r="G139"/>
    </row>
    <row r="140" spans="1:10">
      <c r="A140" s="53"/>
      <c r="B140" s="54"/>
      <c r="C140"/>
      <c r="D140"/>
      <c r="E140"/>
      <c r="F140"/>
      <c r="G140"/>
    </row>
    <row r="141" spans="1:10">
      <c r="A141" s="53"/>
      <c r="B141" s="54"/>
      <c r="C141"/>
      <c r="D141"/>
      <c r="E141"/>
      <c r="F141"/>
      <c r="G141"/>
    </row>
    <row r="142" spans="1:10">
      <c r="A142" s="53"/>
      <c r="B142" s="54"/>
      <c r="C142"/>
      <c r="D142"/>
      <c r="E142"/>
      <c r="F142"/>
      <c r="G142"/>
    </row>
    <row r="143" spans="1:10">
      <c r="A143" s="53"/>
      <c r="B143" s="54"/>
      <c r="C143" s="54"/>
      <c r="D143" s="53"/>
      <c r="E143" s="55"/>
      <c r="F143" s="56"/>
      <c r="G143" s="57"/>
    </row>
    <row r="144" spans="1:10">
      <c r="A144" s="53"/>
      <c r="B144" s="54"/>
      <c r="C144" s="54"/>
      <c r="D144" s="53"/>
      <c r="E144" s="55"/>
      <c r="F144" s="56"/>
      <c r="G144" s="57"/>
    </row>
    <row r="145" spans="1:7">
      <c r="A145" s="53"/>
      <c r="B145" s="54"/>
      <c r="C145" s="54"/>
      <c r="D145" s="53"/>
      <c r="E145" s="55"/>
      <c r="F145" s="56"/>
      <c r="G145" s="57"/>
    </row>
    <row r="146" spans="1:7">
      <c r="A146" s="53"/>
      <c r="B146" s="54"/>
      <c r="C146" s="54"/>
      <c r="D146" s="53"/>
      <c r="E146" s="55"/>
      <c r="F146" s="56"/>
      <c r="G146" s="57"/>
    </row>
    <row r="147" spans="1:7">
      <c r="A147" s="53"/>
      <c r="B147" s="54"/>
      <c r="C147" s="54"/>
      <c r="D147" s="53"/>
      <c r="E147" s="55"/>
      <c r="F147" s="56"/>
      <c r="G147" s="57"/>
    </row>
    <row r="148" spans="1:7">
      <c r="A148" s="53"/>
      <c r="B148" s="54"/>
      <c r="C148" s="54"/>
      <c r="D148" s="53"/>
      <c r="E148" s="55"/>
      <c r="F148" s="56"/>
      <c r="G148" s="57"/>
    </row>
    <row r="149" spans="1:7">
      <c r="A149" s="53"/>
      <c r="B149" s="54"/>
      <c r="C149" s="54"/>
      <c r="D149" s="53"/>
      <c r="E149" s="55"/>
      <c r="F149" s="56"/>
      <c r="G149" s="57"/>
    </row>
    <row r="150" spans="1:7">
      <c r="A150" s="53"/>
      <c r="B150" s="54"/>
      <c r="C150" s="54"/>
      <c r="D150" s="53"/>
      <c r="E150" s="55"/>
      <c r="F150" s="56"/>
      <c r="G150" s="57"/>
    </row>
    <row r="151" spans="1:7">
      <c r="A151" s="53"/>
      <c r="B151" s="54"/>
      <c r="C151" s="54"/>
      <c r="D151" s="53"/>
      <c r="E151" s="55"/>
      <c r="F151" s="56"/>
      <c r="G151" s="57"/>
    </row>
    <row r="152" spans="1:7">
      <c r="A152" s="53"/>
      <c r="B152" s="54"/>
      <c r="C152" s="54"/>
      <c r="D152" s="53"/>
      <c r="E152" s="55"/>
      <c r="F152" s="56"/>
      <c r="G152" s="57"/>
    </row>
    <row r="153" spans="1:7">
      <c r="A153" s="53"/>
      <c r="B153" s="54"/>
      <c r="C153" s="54"/>
      <c r="D153" s="53"/>
      <c r="E153" s="55"/>
      <c r="F153" s="56"/>
      <c r="G153" s="57"/>
    </row>
    <row r="154" spans="1:7">
      <c r="A154" s="53"/>
      <c r="B154" s="54"/>
      <c r="C154" s="54"/>
      <c r="D154" s="53"/>
      <c r="E154" s="55"/>
      <c r="F154" s="56"/>
      <c r="G154" s="57"/>
    </row>
    <row r="155" spans="1:7">
      <c r="A155" s="53"/>
      <c r="B155" s="54"/>
      <c r="C155" s="54"/>
      <c r="D155" s="53"/>
      <c r="E155" s="55"/>
      <c r="F155" s="56"/>
      <c r="G155" s="57"/>
    </row>
    <row r="156" spans="1:7">
      <c r="A156" s="53"/>
      <c r="B156" s="54"/>
      <c r="C156" s="54"/>
      <c r="D156" s="53"/>
      <c r="E156" s="55"/>
      <c r="F156" s="56"/>
      <c r="G156" s="57"/>
    </row>
    <row r="157" spans="1:7">
      <c r="A157" s="53"/>
      <c r="B157" s="54"/>
      <c r="C157" s="54"/>
      <c r="D157" s="53"/>
      <c r="E157" s="55"/>
      <c r="F157" s="56"/>
      <c r="G157" s="57"/>
    </row>
    <row r="158" spans="1:7">
      <c r="A158" s="53"/>
      <c r="B158" s="54"/>
      <c r="C158" s="54"/>
      <c r="D158" s="53"/>
      <c r="E158" s="55"/>
      <c r="F158" s="56"/>
      <c r="G158" s="57"/>
    </row>
    <row r="159" spans="1:7">
      <c r="A159" s="53"/>
      <c r="B159" s="54"/>
      <c r="C159" s="54"/>
      <c r="D159" s="53"/>
      <c r="E159" s="55"/>
      <c r="F159" s="56"/>
      <c r="G159" s="57"/>
    </row>
    <row r="160" spans="1:7">
      <c r="A160" s="53"/>
      <c r="B160" s="54"/>
      <c r="C160" s="54"/>
      <c r="D160" s="53"/>
      <c r="E160" s="55"/>
      <c r="F160" s="56"/>
      <c r="G160" s="57"/>
    </row>
    <row r="161" spans="1:7">
      <c r="A161" s="53"/>
      <c r="B161" s="54"/>
      <c r="C161" s="54"/>
      <c r="D161" s="53"/>
      <c r="E161" s="55"/>
      <c r="F161" s="56"/>
      <c r="G161" s="57"/>
    </row>
    <row r="162" spans="1:7">
      <c r="A162" s="53"/>
      <c r="B162" s="54"/>
      <c r="C162" s="54"/>
      <c r="D162" s="53"/>
      <c r="E162" s="55"/>
      <c r="F162" s="56"/>
      <c r="G162" s="57"/>
    </row>
    <row r="163" spans="1:7">
      <c r="A163" s="53"/>
      <c r="B163" s="54"/>
      <c r="C163" s="54"/>
      <c r="D163" s="53"/>
      <c r="E163" s="55"/>
      <c r="F163" s="56"/>
      <c r="G163" s="57"/>
    </row>
    <row r="164" spans="1:7">
      <c r="A164" s="53"/>
      <c r="B164" s="54"/>
      <c r="C164" s="54"/>
      <c r="D164" s="53"/>
      <c r="E164" s="55"/>
      <c r="F164" s="56"/>
      <c r="G164" s="57"/>
    </row>
    <row r="165" spans="1:7">
      <c r="A165" s="53"/>
      <c r="B165" s="54"/>
      <c r="C165" s="54"/>
      <c r="D165" s="53"/>
      <c r="E165" s="55"/>
      <c r="F165" s="56"/>
      <c r="G165" s="57"/>
    </row>
    <row r="166" spans="1:7">
      <c r="A166" s="53"/>
      <c r="B166" s="54"/>
      <c r="C166" s="54"/>
      <c r="D166" s="53"/>
      <c r="E166" s="55"/>
      <c r="F166" s="56"/>
      <c r="G166" s="57"/>
    </row>
    <row r="167" spans="1:7">
      <c r="A167" s="53"/>
      <c r="B167" s="54"/>
      <c r="C167" s="54"/>
      <c r="D167" s="53"/>
      <c r="E167" s="55"/>
      <c r="F167" s="56"/>
      <c r="G167" s="57"/>
    </row>
    <row r="168" spans="1:7">
      <c r="A168" s="53"/>
      <c r="B168" s="54"/>
      <c r="C168" s="54"/>
      <c r="D168" s="53"/>
      <c r="E168" s="55"/>
      <c r="F168" s="56"/>
      <c r="G168" s="57"/>
    </row>
    <row r="169" spans="1:7">
      <c r="A169" s="53"/>
      <c r="B169" s="54"/>
      <c r="C169" s="54"/>
      <c r="D169" s="53"/>
      <c r="E169" s="55"/>
      <c r="F169" s="56"/>
      <c r="G169" s="57"/>
    </row>
    <row r="170" spans="1:7">
      <c r="A170" s="53"/>
      <c r="B170" s="54"/>
      <c r="C170" s="54"/>
      <c r="D170" s="53"/>
      <c r="E170" s="55"/>
      <c r="F170" s="56"/>
      <c r="G170" s="57"/>
    </row>
    <row r="171" spans="1:7">
      <c r="A171" s="53"/>
      <c r="B171" s="54"/>
      <c r="C171" s="54"/>
      <c r="D171" s="53"/>
      <c r="E171" s="55"/>
      <c r="F171" s="56"/>
      <c r="G171" s="57"/>
    </row>
    <row r="172" spans="1:7">
      <c r="A172" s="53"/>
      <c r="B172" s="54"/>
      <c r="C172" s="54"/>
      <c r="D172" s="53"/>
      <c r="E172" s="55"/>
      <c r="F172" s="56"/>
      <c r="G172" s="57"/>
    </row>
    <row r="173" spans="1:7">
      <c r="A173" s="53"/>
      <c r="B173" s="54"/>
      <c r="C173" s="54"/>
      <c r="D173" s="53"/>
      <c r="E173" s="55"/>
      <c r="F173" s="56"/>
      <c r="G173" s="57"/>
    </row>
    <row r="174" spans="1:7">
      <c r="A174" s="53"/>
      <c r="B174" s="54"/>
      <c r="C174" s="54"/>
      <c r="D174" s="53"/>
      <c r="E174" s="55"/>
      <c r="F174" s="56"/>
      <c r="G174" s="57"/>
    </row>
    <row r="175" spans="1:7">
      <c r="A175" s="53"/>
      <c r="B175" s="54"/>
      <c r="C175" s="54"/>
      <c r="D175" s="53"/>
      <c r="E175" s="55"/>
      <c r="F175" s="56"/>
      <c r="G175" s="57"/>
    </row>
    <row r="176" spans="1:7">
      <c r="A176" s="53"/>
      <c r="B176" s="54"/>
      <c r="C176" s="54"/>
      <c r="D176" s="53"/>
      <c r="E176" s="55"/>
      <c r="F176" s="56"/>
      <c r="G176" s="57"/>
    </row>
    <row r="177" spans="1:7">
      <c r="A177" s="53"/>
      <c r="B177" s="54"/>
      <c r="C177" s="54"/>
      <c r="D177" s="53"/>
      <c r="E177" s="55"/>
      <c r="F177" s="56"/>
      <c r="G177" s="57"/>
    </row>
    <row r="178" spans="1:7">
      <c r="A178" s="53"/>
      <c r="B178" s="54"/>
      <c r="C178" s="54"/>
      <c r="D178" s="53"/>
      <c r="E178" s="55"/>
      <c r="F178" s="56"/>
      <c r="G178" s="57"/>
    </row>
    <row r="179" spans="1:7">
      <c r="A179" s="53"/>
      <c r="B179" s="54"/>
      <c r="C179" s="54"/>
      <c r="D179" s="53"/>
      <c r="E179" s="55"/>
      <c r="F179" s="56"/>
      <c r="G179" s="57"/>
    </row>
    <row r="180" spans="1:7">
      <c r="A180" s="53"/>
      <c r="B180" s="54"/>
      <c r="C180" s="54"/>
      <c r="D180" s="53"/>
      <c r="E180" s="55"/>
      <c r="F180" s="56"/>
      <c r="G180" s="57"/>
    </row>
    <row r="181" spans="1:7">
      <c r="A181" s="53"/>
      <c r="B181" s="54"/>
      <c r="C181" s="54"/>
      <c r="D181" s="53"/>
      <c r="E181" s="55"/>
      <c r="F181" s="56"/>
      <c r="G181" s="57"/>
    </row>
    <row r="182" spans="1:7">
      <c r="A182" s="53"/>
      <c r="B182" s="54"/>
      <c r="C182" s="54"/>
      <c r="D182" s="53"/>
      <c r="E182" s="55"/>
      <c r="F182" s="56"/>
      <c r="G182" s="57"/>
    </row>
    <row r="183" spans="1:7">
      <c r="A183" s="53"/>
      <c r="B183" s="54"/>
      <c r="C183" s="54"/>
      <c r="D183" s="53"/>
      <c r="E183" s="55"/>
      <c r="F183" s="56"/>
      <c r="G183" s="57"/>
    </row>
    <row r="184" spans="1:7">
      <c r="A184" s="53"/>
      <c r="B184" s="54"/>
      <c r="C184" s="54"/>
      <c r="D184" s="53"/>
      <c r="E184" s="55"/>
      <c r="F184" s="56"/>
      <c r="G184" s="57"/>
    </row>
    <row r="185" spans="1:7">
      <c r="A185" s="53"/>
      <c r="B185" s="54"/>
      <c r="C185" s="54"/>
      <c r="D185" s="53"/>
      <c r="E185" s="55"/>
      <c r="F185" s="56"/>
      <c r="G185" s="57"/>
    </row>
    <row r="186" spans="1:7">
      <c r="A186" s="53"/>
      <c r="B186" s="54"/>
      <c r="C186" s="54"/>
      <c r="D186" s="53"/>
      <c r="E186" s="55"/>
      <c r="F186" s="56"/>
      <c r="G186" s="57"/>
    </row>
    <row r="187" spans="1:7">
      <c r="A187" s="53"/>
      <c r="B187" s="54"/>
      <c r="C187" s="54"/>
      <c r="D187" s="53"/>
      <c r="E187" s="55"/>
      <c r="F187" s="56"/>
      <c r="G187" s="57"/>
    </row>
    <row r="188" spans="1:7">
      <c r="A188" s="53"/>
      <c r="B188" s="54"/>
      <c r="C188" s="54"/>
      <c r="D188" s="53"/>
      <c r="E188" s="55"/>
      <c r="F188" s="56"/>
      <c r="G188" s="57"/>
    </row>
    <row r="189" spans="1:7">
      <c r="A189" s="53"/>
      <c r="B189" s="54"/>
      <c r="C189" s="54"/>
      <c r="D189" s="53"/>
      <c r="E189" s="55"/>
      <c r="F189" s="56"/>
      <c r="G189" s="57"/>
    </row>
    <row r="190" spans="1:7">
      <c r="A190" s="53"/>
      <c r="B190" s="54"/>
      <c r="C190" s="54"/>
      <c r="D190" s="53"/>
      <c r="E190" s="55"/>
      <c r="F190" s="56"/>
      <c r="G190" s="57"/>
    </row>
    <row r="191" spans="1:7">
      <c r="A191" s="53"/>
      <c r="B191" s="54"/>
      <c r="C191" s="54"/>
      <c r="D191" s="53"/>
      <c r="E191" s="55"/>
      <c r="F191" s="56"/>
      <c r="G191" s="57"/>
    </row>
    <row r="192" spans="1:7">
      <c r="A192" s="53"/>
      <c r="B192" s="54"/>
      <c r="C192" s="54"/>
      <c r="D192" s="53"/>
      <c r="E192" s="55"/>
      <c r="F192" s="56"/>
      <c r="G192" s="57"/>
    </row>
    <row r="193" spans="1:7">
      <c r="A193" s="53"/>
      <c r="B193" s="54"/>
      <c r="C193" s="54"/>
      <c r="D193" s="53"/>
      <c r="E193" s="55"/>
      <c r="F193" s="56"/>
      <c r="G193" s="57"/>
    </row>
    <row r="194" spans="1:7">
      <c r="A194" s="53"/>
      <c r="B194" s="54"/>
      <c r="C194" s="54"/>
      <c r="D194" s="53"/>
      <c r="E194" s="55"/>
      <c r="F194" s="56"/>
      <c r="G194" s="57"/>
    </row>
    <row r="195" spans="1:7">
      <c r="A195" s="53"/>
      <c r="B195" s="54"/>
      <c r="C195" s="54"/>
      <c r="D195" s="53"/>
      <c r="E195" s="55"/>
      <c r="F195" s="56"/>
      <c r="G195" s="57"/>
    </row>
    <row r="196" spans="1:7">
      <c r="A196" s="53"/>
      <c r="B196" s="54"/>
      <c r="C196" s="54"/>
      <c r="D196" s="53"/>
      <c r="E196" s="55"/>
      <c r="F196" s="56"/>
      <c r="G196" s="57"/>
    </row>
    <row r="197" spans="1:7">
      <c r="A197" s="53"/>
      <c r="B197" s="54"/>
      <c r="C197" s="54"/>
      <c r="D197" s="53"/>
      <c r="E197" s="55"/>
      <c r="F197" s="56"/>
      <c r="G197" s="57"/>
    </row>
    <row r="198" spans="1:7">
      <c r="A198" s="53"/>
      <c r="B198" s="54"/>
      <c r="C198" s="54"/>
      <c r="D198" s="53"/>
      <c r="E198" s="55"/>
      <c r="F198" s="56"/>
      <c r="G198" s="57"/>
    </row>
    <row r="199" spans="1:7">
      <c r="A199" s="53"/>
      <c r="B199" s="54"/>
      <c r="C199" s="54"/>
      <c r="D199" s="53"/>
      <c r="E199" s="55"/>
      <c r="F199" s="56"/>
      <c r="G199" s="57"/>
    </row>
    <row r="200" spans="1:7">
      <c r="A200" s="53"/>
      <c r="B200" s="54"/>
      <c r="C200" s="54"/>
      <c r="D200" s="53"/>
      <c r="E200" s="55"/>
      <c r="F200" s="56"/>
      <c r="G200" s="57"/>
    </row>
    <row r="201" spans="1:7">
      <c r="A201" s="53"/>
      <c r="B201" s="54"/>
      <c r="C201" s="54"/>
      <c r="D201" s="53"/>
      <c r="E201" s="55"/>
      <c r="F201" s="56"/>
      <c r="G201" s="57"/>
    </row>
    <row r="202" spans="1:7">
      <c r="A202" s="53"/>
      <c r="B202" s="54"/>
      <c r="C202" s="54"/>
      <c r="D202" s="53"/>
      <c r="E202" s="55"/>
      <c r="F202" s="56"/>
      <c r="G202" s="57"/>
    </row>
    <row r="203" spans="1:7">
      <c r="A203" s="53"/>
      <c r="B203" s="54"/>
      <c r="C203" s="54"/>
      <c r="D203" s="53"/>
      <c r="E203" s="55"/>
      <c r="F203" s="56"/>
      <c r="G203" s="57"/>
    </row>
    <row r="204" spans="1:7">
      <c r="A204" s="53"/>
      <c r="B204" s="54"/>
      <c r="C204" s="54"/>
      <c r="D204" s="53"/>
      <c r="E204" s="55"/>
      <c r="F204" s="56"/>
      <c r="G204" s="57"/>
    </row>
    <row r="205" spans="1:7">
      <c r="A205" s="53"/>
      <c r="B205" s="54"/>
      <c r="C205" s="54"/>
      <c r="D205" s="53"/>
      <c r="E205" s="55"/>
      <c r="F205" s="56"/>
      <c r="G205" s="57"/>
    </row>
    <row r="206" spans="1:7">
      <c r="A206" s="53"/>
      <c r="B206" s="54"/>
      <c r="C206" s="54"/>
      <c r="D206" s="53"/>
      <c r="E206" s="55"/>
      <c r="F206" s="56"/>
      <c r="G206" s="57"/>
    </row>
    <row r="207" spans="1:7">
      <c r="A207" s="53"/>
      <c r="B207" s="54"/>
      <c r="C207" s="54"/>
      <c r="D207" s="53"/>
      <c r="E207" s="55"/>
      <c r="F207" s="56"/>
      <c r="G207" s="57"/>
    </row>
    <row r="208" spans="1:7">
      <c r="A208" s="53"/>
      <c r="B208" s="54"/>
      <c r="C208" s="54"/>
      <c r="D208" s="53"/>
      <c r="E208" s="55"/>
      <c r="F208" s="56"/>
      <c r="G208" s="57"/>
    </row>
    <row r="209" spans="1:7">
      <c r="A209" s="53"/>
      <c r="B209" s="54"/>
      <c r="C209" s="54"/>
      <c r="D209" s="53"/>
      <c r="E209" s="55"/>
      <c r="F209" s="56"/>
      <c r="G209" s="57"/>
    </row>
    <row r="210" spans="1:7">
      <c r="A210" s="53"/>
      <c r="B210" s="54"/>
      <c r="C210" s="54"/>
      <c r="D210" s="53"/>
      <c r="E210" s="55"/>
      <c r="F210" s="56"/>
      <c r="G210" s="57"/>
    </row>
    <row r="211" spans="1:7">
      <c r="A211" s="53"/>
      <c r="B211" s="54"/>
      <c r="C211" s="54"/>
      <c r="D211" s="53"/>
      <c r="E211" s="55"/>
      <c r="F211" s="56"/>
      <c r="G211" s="57"/>
    </row>
    <row r="212" spans="1:7">
      <c r="A212" s="53"/>
      <c r="B212" s="54"/>
      <c r="C212" s="54"/>
      <c r="D212" s="53"/>
      <c r="E212" s="55"/>
      <c r="F212" s="56"/>
      <c r="G212" s="57"/>
    </row>
    <row r="213" spans="1:7">
      <c r="A213" s="53"/>
      <c r="B213" s="54"/>
      <c r="C213" s="54"/>
      <c r="D213" s="53"/>
      <c r="E213" s="55"/>
      <c r="F213" s="56"/>
      <c r="G213" s="57"/>
    </row>
    <row r="214" spans="1:7">
      <c r="A214" s="53"/>
      <c r="B214" s="54"/>
      <c r="C214" s="54"/>
      <c r="D214" s="53"/>
      <c r="E214" s="55"/>
      <c r="F214" s="56"/>
      <c r="G214" s="57"/>
    </row>
    <row r="215" spans="1:7">
      <c r="A215" s="53"/>
      <c r="B215" s="54"/>
      <c r="C215" s="54"/>
      <c r="D215" s="53"/>
      <c r="E215" s="55"/>
      <c r="F215" s="56"/>
      <c r="G215" s="57"/>
    </row>
    <row r="216" spans="1:7">
      <c r="A216" s="53"/>
      <c r="B216" s="54"/>
      <c r="C216" s="54"/>
      <c r="D216" s="53"/>
      <c r="E216" s="55"/>
      <c r="F216" s="56"/>
      <c r="G216" s="57"/>
    </row>
    <row r="217" spans="1:7">
      <c r="A217" s="53"/>
      <c r="B217" s="54"/>
      <c r="C217" s="54"/>
      <c r="D217" s="53"/>
      <c r="E217" s="55"/>
      <c r="F217" s="56"/>
      <c r="G217" s="57"/>
    </row>
    <row r="218" spans="1:7">
      <c r="A218" s="53"/>
      <c r="B218" s="54"/>
      <c r="C218" s="54"/>
      <c r="D218" s="53"/>
      <c r="E218" s="55"/>
      <c r="F218" s="56"/>
      <c r="G218" s="57"/>
    </row>
    <row r="219" spans="1:7">
      <c r="A219" s="53"/>
      <c r="B219" s="54"/>
      <c r="C219" s="54"/>
      <c r="D219" s="53"/>
      <c r="E219" s="55"/>
      <c r="F219" s="56"/>
      <c r="G219" s="57"/>
    </row>
    <row r="220" spans="1:7">
      <c r="A220" s="53"/>
      <c r="B220" s="54"/>
      <c r="C220" s="54"/>
      <c r="D220" s="53"/>
      <c r="E220" s="55"/>
      <c r="F220" s="56"/>
      <c r="G220" s="57"/>
    </row>
    <row r="221" spans="1:7">
      <c r="A221" s="53"/>
      <c r="B221" s="54"/>
      <c r="C221" s="54"/>
      <c r="D221" s="53"/>
      <c r="E221" s="55"/>
      <c r="F221" s="56"/>
      <c r="G221" s="57"/>
    </row>
    <row r="222" spans="1:7">
      <c r="A222" s="53"/>
      <c r="B222" s="54"/>
      <c r="C222" s="54"/>
      <c r="D222" s="53"/>
      <c r="E222" s="55"/>
      <c r="F222" s="56"/>
      <c r="G222" s="57"/>
    </row>
    <row r="223" spans="1:7">
      <c r="A223" s="53"/>
      <c r="B223" s="54"/>
      <c r="C223" s="54"/>
      <c r="D223" s="53"/>
      <c r="E223" s="55"/>
      <c r="F223" s="56"/>
      <c r="G223" s="57"/>
    </row>
    <row r="224" spans="1:7">
      <c r="A224" s="53"/>
      <c r="B224" s="54"/>
      <c r="C224" s="54"/>
      <c r="D224" s="53"/>
      <c r="E224" s="55"/>
      <c r="F224" s="56"/>
      <c r="G224" s="57"/>
    </row>
    <row r="225" spans="1:7">
      <c r="A225" s="53"/>
      <c r="B225" s="54"/>
      <c r="C225" s="54"/>
      <c r="D225" s="53"/>
      <c r="E225" s="55"/>
      <c r="F225" s="56"/>
      <c r="G225" s="57"/>
    </row>
    <row r="226" spans="1:7">
      <c r="A226" s="53"/>
      <c r="B226" s="54"/>
      <c r="C226" s="54"/>
      <c r="D226" s="53"/>
      <c r="E226" s="55"/>
      <c r="F226" s="56"/>
      <c r="G226" s="57"/>
    </row>
    <row r="227" spans="1:7">
      <c r="A227" s="53"/>
      <c r="B227" s="54"/>
      <c r="C227" s="54"/>
      <c r="D227" s="53"/>
      <c r="E227" s="55"/>
      <c r="F227" s="56"/>
      <c r="G227" s="57"/>
    </row>
    <row r="228" spans="1:7">
      <c r="A228" s="53"/>
      <c r="B228" s="54"/>
      <c r="C228" s="54"/>
      <c r="D228" s="53"/>
      <c r="E228" s="55"/>
      <c r="F228" s="56"/>
      <c r="G228" s="57"/>
    </row>
    <row r="229" spans="1:7">
      <c r="A229" s="53"/>
      <c r="B229" s="54"/>
      <c r="C229" s="54"/>
      <c r="D229" s="53"/>
      <c r="E229" s="55"/>
      <c r="F229" s="56"/>
      <c r="G229" s="57"/>
    </row>
    <row r="230" spans="1:7">
      <c r="A230" s="53"/>
      <c r="B230" s="54"/>
      <c r="C230" s="54"/>
      <c r="D230" s="53"/>
      <c r="E230" s="55"/>
      <c r="F230" s="56"/>
      <c r="G230" s="57"/>
    </row>
    <row r="231" spans="1:7">
      <c r="A231" s="53"/>
      <c r="B231" s="54"/>
      <c r="C231" s="54"/>
      <c r="D231" s="53"/>
      <c r="E231" s="55"/>
      <c r="F231" s="56"/>
      <c r="G231" s="57"/>
    </row>
    <row r="232" spans="1:7">
      <c r="A232" s="53"/>
      <c r="B232" s="54"/>
      <c r="C232" s="54"/>
      <c r="D232" s="53"/>
      <c r="E232" s="55"/>
      <c r="F232" s="56"/>
      <c r="G232" s="57"/>
    </row>
    <row r="233" spans="1:7">
      <c r="A233" s="53"/>
      <c r="B233" s="54"/>
      <c r="C233" s="54"/>
      <c r="D233" s="53"/>
      <c r="E233" s="55"/>
      <c r="F233" s="56"/>
      <c r="G233" s="57"/>
    </row>
    <row r="234" spans="1:7">
      <c r="A234" s="53"/>
      <c r="B234" s="54"/>
      <c r="C234" s="54"/>
      <c r="D234" s="53"/>
      <c r="E234" s="55"/>
      <c r="F234" s="56"/>
      <c r="G234" s="57"/>
    </row>
    <row r="235" spans="1:7">
      <c r="A235" s="53"/>
      <c r="B235" s="54"/>
      <c r="C235" s="54"/>
      <c r="D235" s="53"/>
      <c r="E235" s="55"/>
      <c r="F235" s="56"/>
      <c r="G235" s="57"/>
    </row>
    <row r="236" spans="1:7">
      <c r="A236" s="53"/>
      <c r="B236" s="54"/>
      <c r="C236" s="54"/>
      <c r="D236" s="53"/>
      <c r="E236" s="55"/>
      <c r="F236" s="56"/>
      <c r="G236" s="57"/>
    </row>
    <row r="237" spans="1:7">
      <c r="A237" s="53"/>
      <c r="B237" s="54"/>
      <c r="C237" s="54"/>
      <c r="D237" s="53"/>
      <c r="E237" s="55"/>
      <c r="F237" s="56"/>
      <c r="G237" s="57"/>
    </row>
    <row r="238" spans="1:7">
      <c r="A238" s="53"/>
      <c r="B238" s="54"/>
      <c r="C238" s="54"/>
      <c r="D238" s="53"/>
      <c r="E238" s="55"/>
      <c r="F238" s="56"/>
      <c r="G238" s="57"/>
    </row>
    <row r="239" spans="1:7">
      <c r="A239" s="53"/>
      <c r="B239" s="54"/>
      <c r="C239" s="54"/>
      <c r="D239" s="53"/>
      <c r="E239" s="55"/>
      <c r="F239" s="56"/>
      <c r="G239" s="57"/>
    </row>
    <row r="240" spans="1:7">
      <c r="A240" s="53"/>
      <c r="B240" s="54"/>
      <c r="C240" s="54"/>
      <c r="D240" s="53"/>
      <c r="E240" s="55"/>
      <c r="F240" s="56"/>
      <c r="G240" s="57"/>
    </row>
    <row r="241" spans="1:7">
      <c r="A241" s="53"/>
      <c r="B241" s="54"/>
      <c r="C241" s="54"/>
      <c r="D241" s="53"/>
      <c r="E241" s="55"/>
      <c r="F241" s="56"/>
      <c r="G241" s="57"/>
    </row>
    <row r="242" spans="1:7">
      <c r="A242" s="53"/>
      <c r="B242" s="54"/>
      <c r="C242" s="54"/>
      <c r="D242" s="53"/>
      <c r="E242" s="55"/>
      <c r="F242" s="56"/>
      <c r="G242" s="57"/>
    </row>
    <row r="243" spans="1:7">
      <c r="A243" s="53"/>
      <c r="B243" s="54"/>
      <c r="C243" s="54"/>
      <c r="D243" s="53"/>
      <c r="E243" s="55"/>
      <c r="F243" s="56"/>
      <c r="G243" s="57"/>
    </row>
    <row r="244" spans="1:7">
      <c r="A244" s="53"/>
      <c r="B244" s="54"/>
      <c r="C244" s="54"/>
      <c r="D244" s="53"/>
      <c r="E244" s="55"/>
      <c r="F244" s="56"/>
      <c r="G244" s="57"/>
    </row>
    <row r="245" spans="1:7">
      <c r="A245" s="53"/>
      <c r="B245" s="54"/>
      <c r="C245" s="54"/>
      <c r="D245" s="53"/>
      <c r="E245" s="55"/>
      <c r="F245" s="56"/>
      <c r="G245" s="57"/>
    </row>
    <row r="246" spans="1:7">
      <c r="A246" s="53"/>
      <c r="B246" s="54"/>
      <c r="C246" s="54"/>
      <c r="D246" s="53"/>
      <c r="E246" s="55"/>
      <c r="F246" s="56"/>
      <c r="G246" s="57"/>
    </row>
    <row r="247" spans="1:7">
      <c r="A247" s="53"/>
      <c r="B247" s="54"/>
      <c r="C247" s="54"/>
      <c r="D247" s="53"/>
      <c r="E247" s="55"/>
      <c r="F247" s="56"/>
      <c r="G247" s="57"/>
    </row>
    <row r="248" spans="1:7">
      <c r="A248" s="53"/>
      <c r="B248" s="54"/>
      <c r="C248" s="54"/>
      <c r="D248" s="53"/>
      <c r="E248" s="55"/>
      <c r="F248" s="56"/>
      <c r="G248" s="57"/>
    </row>
    <row r="249" spans="1:7">
      <c r="A249" s="53"/>
      <c r="B249" s="54"/>
      <c r="C249" s="54"/>
      <c r="D249" s="53"/>
      <c r="E249" s="55"/>
      <c r="F249" s="56"/>
      <c r="G249" s="57"/>
    </row>
    <row r="250" spans="1:7">
      <c r="A250" s="53"/>
      <c r="B250" s="54"/>
      <c r="C250" s="54"/>
      <c r="D250" s="53"/>
      <c r="E250" s="55"/>
      <c r="F250" s="56"/>
      <c r="G250" s="57"/>
    </row>
    <row r="251" spans="1:7">
      <c r="A251" s="53"/>
      <c r="B251" s="54"/>
      <c r="C251" s="54"/>
      <c r="D251" s="53"/>
      <c r="E251" s="55"/>
      <c r="F251" s="56"/>
      <c r="G251" s="57"/>
    </row>
    <row r="252" spans="1:7">
      <c r="A252" s="53"/>
      <c r="B252" s="54"/>
      <c r="C252" s="54"/>
      <c r="D252" s="53"/>
      <c r="E252" s="55"/>
      <c r="F252" s="56"/>
      <c r="G252" s="57"/>
    </row>
    <row r="253" spans="1:7">
      <c r="A253" s="53"/>
      <c r="B253" s="54"/>
      <c r="C253" s="54"/>
      <c r="D253" s="53"/>
      <c r="E253" s="55"/>
      <c r="F253" s="56"/>
      <c r="G253" s="57"/>
    </row>
    <row r="254" spans="1:7">
      <c r="A254" s="53"/>
      <c r="B254" s="54"/>
      <c r="C254" s="54"/>
      <c r="D254" s="53"/>
      <c r="E254" s="55"/>
      <c r="F254" s="56"/>
      <c r="G254" s="57"/>
    </row>
    <row r="255" spans="1:7">
      <c r="A255" s="53"/>
      <c r="B255" s="54"/>
      <c r="C255" s="54"/>
      <c r="D255" s="53"/>
      <c r="E255" s="55"/>
      <c r="F255" s="56"/>
      <c r="G255" s="57"/>
    </row>
    <row r="256" spans="1:7">
      <c r="A256" s="53"/>
      <c r="B256" s="54"/>
      <c r="C256" s="54"/>
      <c r="D256" s="53"/>
      <c r="E256" s="55"/>
      <c r="F256" s="56"/>
      <c r="G256" s="57"/>
    </row>
    <row r="257" spans="1:7">
      <c r="A257" s="53"/>
      <c r="B257" s="54"/>
      <c r="C257" s="54"/>
      <c r="D257" s="53"/>
      <c r="E257" s="55"/>
      <c r="F257" s="56"/>
      <c r="G257" s="57"/>
    </row>
    <row r="258" spans="1:7">
      <c r="A258" s="53"/>
      <c r="B258" s="54"/>
      <c r="C258" s="54"/>
      <c r="D258" s="53"/>
      <c r="E258" s="55"/>
      <c r="F258" s="56"/>
      <c r="G258" s="57"/>
    </row>
    <row r="259" spans="1:7">
      <c r="A259" s="53"/>
      <c r="B259" s="54"/>
      <c r="C259" s="54"/>
      <c r="D259" s="53"/>
      <c r="E259" s="55"/>
      <c r="F259" s="56"/>
      <c r="G259" s="57"/>
    </row>
    <row r="260" spans="1:7">
      <c r="A260" s="53"/>
      <c r="B260" s="54"/>
      <c r="C260" s="54"/>
      <c r="D260" s="53"/>
      <c r="E260" s="55"/>
      <c r="F260" s="56"/>
      <c r="G260" s="57"/>
    </row>
    <row r="261" spans="1:7">
      <c r="A261" s="53"/>
      <c r="B261" s="54"/>
      <c r="C261" s="54"/>
      <c r="D261" s="53"/>
      <c r="E261" s="55"/>
      <c r="F261" s="56"/>
      <c r="G261" s="57"/>
    </row>
    <row r="262" spans="1:7">
      <c r="A262" s="53"/>
      <c r="B262" s="54"/>
      <c r="C262" s="54"/>
      <c r="D262" s="53"/>
      <c r="E262" s="55"/>
      <c r="F262" s="56"/>
      <c r="G262" s="57"/>
    </row>
    <row r="263" spans="1:7">
      <c r="A263" s="53"/>
      <c r="B263" s="54"/>
      <c r="C263" s="54"/>
      <c r="D263" s="53"/>
      <c r="E263" s="55"/>
      <c r="F263" s="56"/>
      <c r="G263" s="57"/>
    </row>
    <row r="264" spans="1:7">
      <c r="A264" s="53"/>
      <c r="B264" s="54"/>
      <c r="C264" s="54"/>
      <c r="D264" s="53"/>
      <c r="E264" s="55"/>
      <c r="F264" s="56"/>
      <c r="G264" s="57"/>
    </row>
    <row r="265" spans="1:7">
      <c r="A265" s="53"/>
      <c r="B265" s="54"/>
      <c r="C265" s="54"/>
      <c r="D265" s="53"/>
      <c r="E265" s="55"/>
      <c r="F265" s="56"/>
      <c r="G265" s="57"/>
    </row>
    <row r="266" spans="1:7">
      <c r="A266" s="53"/>
      <c r="B266" s="54"/>
      <c r="C266" s="54"/>
      <c r="D266" s="53"/>
      <c r="E266" s="55"/>
      <c r="F266" s="56"/>
      <c r="G266" s="57"/>
    </row>
    <row r="267" spans="1:7">
      <c r="A267" s="53"/>
      <c r="B267" s="54"/>
      <c r="C267" s="54"/>
      <c r="D267" s="53"/>
      <c r="E267" s="55"/>
      <c r="F267" s="56"/>
      <c r="G267" s="57"/>
    </row>
    <row r="268" spans="1:7">
      <c r="A268" s="53"/>
      <c r="B268" s="54"/>
      <c r="C268" s="54"/>
      <c r="D268" s="53"/>
      <c r="E268" s="55"/>
      <c r="F268" s="56"/>
      <c r="G268" s="57"/>
    </row>
    <row r="269" spans="1:7">
      <c r="A269" s="53"/>
      <c r="B269" s="54"/>
      <c r="C269" s="54"/>
      <c r="D269" s="53"/>
      <c r="E269" s="55"/>
      <c r="F269" s="56"/>
      <c r="G269" s="57"/>
    </row>
    <row r="270" spans="1:7">
      <c r="A270" s="53"/>
      <c r="B270" s="54"/>
      <c r="C270" s="54"/>
      <c r="D270" s="53"/>
      <c r="E270" s="55"/>
      <c r="F270" s="56"/>
      <c r="G270" s="57"/>
    </row>
    <row r="271" spans="1:7">
      <c r="A271" s="53"/>
      <c r="B271" s="54"/>
      <c r="C271" s="54"/>
      <c r="D271" s="53"/>
      <c r="E271" s="55"/>
      <c r="F271" s="56"/>
      <c r="G271" s="57"/>
    </row>
    <row r="272" spans="1:7">
      <c r="A272" s="53"/>
      <c r="B272" s="54"/>
      <c r="C272" s="54"/>
      <c r="D272" s="53"/>
      <c r="E272" s="55"/>
      <c r="F272" s="56"/>
      <c r="G272" s="57"/>
    </row>
    <row r="273" spans="1:7">
      <c r="A273" s="53"/>
      <c r="B273" s="54"/>
      <c r="C273" s="54"/>
      <c r="D273" s="53"/>
      <c r="E273" s="55"/>
      <c r="F273" s="56"/>
      <c r="G273" s="57"/>
    </row>
    <row r="274" spans="1:7">
      <c r="A274" s="53"/>
      <c r="B274" s="54"/>
      <c r="C274" s="54"/>
      <c r="D274" s="53"/>
      <c r="E274" s="55"/>
      <c r="F274" s="56"/>
      <c r="G274" s="57"/>
    </row>
    <row r="275" spans="1:7">
      <c r="A275" s="53"/>
      <c r="B275" s="54"/>
      <c r="C275" s="54"/>
      <c r="D275" s="53"/>
      <c r="E275" s="55"/>
      <c r="F275" s="56"/>
      <c r="G275" s="57"/>
    </row>
    <row r="276" spans="1:7">
      <c r="A276" s="53"/>
      <c r="B276" s="54"/>
      <c r="C276" s="54"/>
      <c r="D276" s="53"/>
      <c r="E276" s="55"/>
      <c r="F276" s="56"/>
      <c r="G276" s="57"/>
    </row>
    <row r="277" spans="1:7">
      <c r="A277" s="53"/>
      <c r="B277" s="54"/>
      <c r="C277" s="54"/>
      <c r="D277" s="53"/>
      <c r="E277" s="55"/>
      <c r="F277" s="56"/>
      <c r="G277" s="57"/>
    </row>
    <row r="278" spans="1:7">
      <c r="A278" s="53"/>
      <c r="B278" s="54"/>
      <c r="C278" s="54"/>
      <c r="D278" s="53"/>
      <c r="E278" s="55"/>
      <c r="F278" s="56"/>
      <c r="G278" s="57"/>
    </row>
    <row r="279" spans="1:7">
      <c r="A279" s="53"/>
      <c r="B279" s="54"/>
      <c r="C279" s="54"/>
      <c r="D279" s="53"/>
      <c r="E279" s="55"/>
      <c r="F279" s="56"/>
      <c r="G279" s="57"/>
    </row>
    <row r="280" spans="1:7">
      <c r="A280" s="53"/>
      <c r="B280" s="54"/>
      <c r="C280" s="54"/>
      <c r="D280" s="53"/>
      <c r="E280" s="55"/>
      <c r="F280" s="56"/>
      <c r="G280" s="57"/>
    </row>
    <row r="281" spans="1:7">
      <c r="A281" s="53"/>
      <c r="B281" s="54"/>
      <c r="C281" s="54"/>
      <c r="D281" s="53"/>
      <c r="E281" s="55"/>
      <c r="F281" s="56"/>
      <c r="G281" s="57"/>
    </row>
    <row r="282" spans="1:7">
      <c r="A282" s="53"/>
      <c r="B282" s="54"/>
      <c r="C282" s="54"/>
      <c r="D282" s="53"/>
      <c r="E282" s="55"/>
      <c r="F282" s="56"/>
      <c r="G282" s="57"/>
    </row>
    <row r="283" spans="1:7">
      <c r="A283" s="53"/>
      <c r="B283" s="54"/>
      <c r="C283" s="54"/>
      <c r="D283" s="53"/>
      <c r="E283" s="55"/>
      <c r="F283" s="56"/>
      <c r="G283" s="57"/>
    </row>
    <row r="284" spans="1:7">
      <c r="A284" s="53"/>
      <c r="B284" s="54"/>
      <c r="C284" s="54"/>
      <c r="D284" s="53"/>
      <c r="E284" s="55"/>
      <c r="F284" s="56"/>
      <c r="G284" s="57"/>
    </row>
    <row r="285" spans="1:7">
      <c r="A285" s="53"/>
      <c r="B285" s="54"/>
      <c r="C285" s="54"/>
      <c r="D285" s="53"/>
      <c r="E285" s="55"/>
      <c r="F285" s="56"/>
      <c r="G285" s="57"/>
    </row>
    <row r="286" spans="1:7">
      <c r="A286" s="53"/>
      <c r="B286" s="54"/>
      <c r="C286" s="54"/>
      <c r="D286" s="53"/>
      <c r="E286" s="55"/>
      <c r="F286" s="56"/>
      <c r="G286" s="57"/>
    </row>
    <row r="287" spans="1:7">
      <c r="A287" s="53"/>
      <c r="B287" s="54"/>
      <c r="C287" s="54"/>
      <c r="D287" s="53"/>
      <c r="E287" s="55"/>
      <c r="F287" s="56"/>
      <c r="G287" s="57"/>
    </row>
    <row r="288" spans="1:7">
      <c r="A288" s="53"/>
      <c r="B288" s="54"/>
      <c r="C288" s="54"/>
      <c r="D288" s="53"/>
      <c r="E288" s="55"/>
      <c r="F288" s="56"/>
      <c r="G288" s="57"/>
    </row>
    <row r="289" spans="1:7">
      <c r="A289" s="53"/>
      <c r="B289" s="54"/>
      <c r="C289" s="54"/>
      <c r="D289" s="53"/>
      <c r="E289" s="55"/>
      <c r="F289" s="56"/>
      <c r="G289" s="57"/>
    </row>
    <row r="290" spans="1:7">
      <c r="A290" s="53"/>
      <c r="B290" s="54"/>
      <c r="C290" s="54"/>
      <c r="D290" s="53"/>
      <c r="E290" s="55"/>
      <c r="F290" s="56"/>
      <c r="G290" s="57"/>
    </row>
    <row r="291" spans="1:7">
      <c r="A291" s="53"/>
      <c r="B291" s="54"/>
      <c r="C291" s="54"/>
      <c r="D291" s="53"/>
      <c r="E291" s="55"/>
      <c r="F291" s="56"/>
      <c r="G291" s="57"/>
    </row>
    <row r="292" spans="1:7">
      <c r="A292" s="53"/>
      <c r="B292" s="54"/>
      <c r="C292" s="54"/>
      <c r="D292" s="53"/>
      <c r="E292" s="55"/>
      <c r="F292" s="56"/>
      <c r="G292" s="57"/>
    </row>
    <row r="293" spans="1:7">
      <c r="A293" s="53"/>
      <c r="B293" s="54"/>
      <c r="C293" s="54"/>
      <c r="D293" s="53"/>
      <c r="E293" s="55"/>
      <c r="F293" s="56"/>
      <c r="G293" s="57"/>
    </row>
    <row r="294" spans="1:7">
      <c r="A294" s="53"/>
      <c r="B294" s="54"/>
      <c r="C294" s="54"/>
      <c r="D294" s="53"/>
      <c r="E294" s="55"/>
      <c r="F294" s="56"/>
      <c r="G294" s="57"/>
    </row>
    <row r="295" spans="1:7">
      <c r="A295" s="53"/>
      <c r="B295" s="54"/>
      <c r="C295" s="54"/>
      <c r="D295" s="53"/>
      <c r="E295" s="55"/>
      <c r="F295" s="56"/>
      <c r="G295" s="57"/>
    </row>
    <row r="296" spans="1:7">
      <c r="A296" s="53"/>
      <c r="B296" s="54"/>
      <c r="C296" s="54"/>
      <c r="D296" s="53"/>
      <c r="E296" s="55"/>
      <c r="F296" s="56"/>
      <c r="G296" s="57"/>
    </row>
    <row r="297" spans="1:7">
      <c r="A297" s="53"/>
      <c r="B297" s="54"/>
      <c r="C297" s="54"/>
      <c r="D297" s="53"/>
      <c r="E297" s="55"/>
      <c r="F297" s="56"/>
      <c r="G297" s="57"/>
    </row>
    <row r="298" spans="1:7">
      <c r="A298" s="53"/>
      <c r="B298" s="54"/>
      <c r="C298" s="54"/>
      <c r="D298" s="53"/>
      <c r="E298" s="55"/>
      <c r="F298" s="56"/>
      <c r="G298" s="57"/>
    </row>
    <row r="299" spans="1:7">
      <c r="A299" s="53"/>
      <c r="B299" s="54"/>
      <c r="C299" s="54"/>
      <c r="D299" s="53"/>
      <c r="E299" s="55"/>
      <c r="F299" s="56"/>
      <c r="G299" s="57"/>
    </row>
    <row r="300" spans="1:7">
      <c r="A300" s="53"/>
      <c r="B300" s="54"/>
      <c r="C300" s="54"/>
      <c r="D300" s="53"/>
      <c r="E300" s="55"/>
      <c r="F300" s="56"/>
      <c r="G300" s="57"/>
    </row>
    <row r="301" spans="1:7">
      <c r="A301" s="53"/>
      <c r="B301" s="54"/>
      <c r="C301" s="54"/>
      <c r="D301" s="53"/>
      <c r="E301" s="55"/>
      <c r="F301" s="56"/>
      <c r="G301" s="57"/>
    </row>
    <row r="302" spans="1:7">
      <c r="A302" s="53"/>
      <c r="B302" s="54"/>
      <c r="C302" s="54"/>
      <c r="D302" s="53"/>
      <c r="E302" s="55"/>
      <c r="F302" s="56"/>
      <c r="G302" s="57"/>
    </row>
    <row r="303" spans="1:7">
      <c r="A303" s="53"/>
      <c r="B303" s="54"/>
      <c r="C303" s="54"/>
      <c r="D303" s="53"/>
      <c r="E303" s="55"/>
      <c r="F303" s="56"/>
      <c r="G303" s="57"/>
    </row>
    <row r="304" spans="1:7">
      <c r="A304" s="53"/>
      <c r="B304" s="54"/>
      <c r="C304" s="54"/>
      <c r="D304" s="53"/>
      <c r="E304" s="55"/>
      <c r="F304" s="56"/>
      <c r="G304" s="57"/>
    </row>
    <row r="305" spans="1:7">
      <c r="A305" s="53"/>
      <c r="B305" s="54"/>
      <c r="C305" s="54"/>
      <c r="D305" s="53"/>
      <c r="E305" s="55"/>
      <c r="F305" s="56"/>
      <c r="G305" s="57"/>
    </row>
    <row r="306" spans="1:7">
      <c r="A306" s="53"/>
      <c r="B306" s="54"/>
      <c r="C306" s="54"/>
      <c r="D306" s="53"/>
      <c r="E306" s="55"/>
      <c r="F306" s="56"/>
      <c r="G306" s="57"/>
    </row>
    <row r="307" spans="1:7">
      <c r="A307" s="53"/>
      <c r="B307" s="54"/>
      <c r="C307" s="54"/>
      <c r="D307" s="53"/>
      <c r="E307" s="55"/>
      <c r="F307" s="56"/>
      <c r="G307" s="57"/>
    </row>
    <row r="308" spans="1:7">
      <c r="A308" s="53"/>
      <c r="B308" s="54"/>
      <c r="C308" s="54"/>
      <c r="D308" s="53"/>
      <c r="E308" s="55"/>
      <c r="F308" s="56"/>
      <c r="G308" s="57"/>
    </row>
    <row r="309" spans="1:7">
      <c r="A309" s="53"/>
      <c r="B309" s="54"/>
      <c r="C309" s="54"/>
      <c r="D309" s="53"/>
      <c r="E309" s="55"/>
      <c r="F309" s="56"/>
      <c r="G309" s="57"/>
    </row>
    <row r="310" spans="1:7">
      <c r="A310" s="53"/>
      <c r="B310" s="54"/>
      <c r="C310" s="54"/>
      <c r="D310" s="53"/>
      <c r="E310" s="55"/>
      <c r="F310" s="56"/>
      <c r="G310" s="57"/>
    </row>
    <row r="311" spans="1:7">
      <c r="A311" s="53"/>
      <c r="B311" s="54"/>
      <c r="C311" s="54"/>
      <c r="D311" s="53"/>
      <c r="E311" s="55"/>
      <c r="F311" s="56"/>
      <c r="G311" s="57"/>
    </row>
    <row r="312" spans="1:7">
      <c r="A312" s="53"/>
      <c r="B312" s="54"/>
      <c r="C312" s="54"/>
      <c r="D312" s="53"/>
      <c r="E312" s="55"/>
      <c r="F312" s="56"/>
      <c r="G312" s="57"/>
    </row>
    <row r="313" spans="1:7">
      <c r="A313" s="53"/>
      <c r="B313" s="54"/>
      <c r="C313" s="54"/>
      <c r="D313" s="53"/>
      <c r="E313" s="55"/>
      <c r="F313" s="56"/>
      <c r="G313" s="57"/>
    </row>
    <row r="314" spans="1:7">
      <c r="A314" s="53"/>
      <c r="B314" s="54"/>
      <c r="C314" s="54"/>
      <c r="D314" s="53"/>
      <c r="E314" s="55"/>
      <c r="F314" s="56"/>
      <c r="G314" s="57"/>
    </row>
    <row r="315" spans="1:7">
      <c r="A315" s="53"/>
      <c r="B315" s="54"/>
      <c r="C315" s="54"/>
      <c r="D315" s="53"/>
      <c r="E315" s="55"/>
      <c r="F315" s="56"/>
      <c r="G315" s="57"/>
    </row>
    <row r="316" spans="1:7">
      <c r="A316" s="53"/>
      <c r="B316" s="54"/>
      <c r="C316" s="54"/>
      <c r="D316" s="53"/>
      <c r="E316" s="55"/>
      <c r="F316" s="56"/>
      <c r="G316" s="57"/>
    </row>
    <row r="317" spans="1:7">
      <c r="A317" s="53"/>
      <c r="B317" s="54"/>
      <c r="C317" s="54"/>
      <c r="D317" s="53"/>
      <c r="E317" s="55"/>
      <c r="F317" s="56"/>
      <c r="G317" s="57"/>
    </row>
    <row r="318" spans="1:7">
      <c r="A318" s="53"/>
      <c r="B318" s="54"/>
      <c r="C318" s="54"/>
      <c r="D318" s="53"/>
      <c r="E318" s="55"/>
      <c r="F318" s="56"/>
      <c r="G318" s="57"/>
    </row>
    <row r="319" spans="1:7">
      <c r="A319" s="53"/>
      <c r="B319" s="54"/>
      <c r="C319" s="54"/>
      <c r="D319" s="53"/>
      <c r="E319" s="55"/>
      <c r="F319" s="56"/>
      <c r="G319" s="57"/>
    </row>
    <row r="320" spans="1:7">
      <c r="A320" s="53"/>
      <c r="B320" s="54"/>
      <c r="C320" s="54"/>
      <c r="D320" s="53"/>
      <c r="E320" s="55"/>
      <c r="F320" s="56"/>
      <c r="G320" s="57"/>
    </row>
    <row r="321" spans="1:7">
      <c r="A321" s="53"/>
      <c r="B321" s="54"/>
      <c r="C321" s="54"/>
      <c r="D321" s="53"/>
      <c r="E321" s="55"/>
      <c r="F321" s="56"/>
      <c r="G321" s="57"/>
    </row>
    <row r="322" spans="1:7">
      <c r="A322" s="53"/>
      <c r="B322" s="54"/>
      <c r="C322" s="54"/>
      <c r="D322" s="53"/>
      <c r="E322" s="55"/>
      <c r="F322" s="56"/>
      <c r="G322" s="57"/>
    </row>
    <row r="323" spans="1:7">
      <c r="A323" s="53"/>
      <c r="B323" s="54"/>
      <c r="C323" s="54"/>
      <c r="D323" s="53"/>
      <c r="E323" s="55"/>
      <c r="F323" s="56"/>
      <c r="G323" s="57"/>
    </row>
    <row r="324" spans="1:7">
      <c r="A324" s="53"/>
      <c r="B324" s="54"/>
      <c r="C324" s="54"/>
      <c r="D324" s="53"/>
      <c r="E324" s="55"/>
      <c r="F324" s="56"/>
      <c r="G324" s="57"/>
    </row>
    <row r="325" spans="1:7">
      <c r="A325" s="53"/>
      <c r="B325" s="54"/>
      <c r="C325" s="54"/>
      <c r="D325" s="53"/>
      <c r="E325" s="55"/>
      <c r="F325" s="56"/>
      <c r="G325" s="57"/>
    </row>
    <row r="326" spans="1:7">
      <c r="A326" s="53"/>
      <c r="B326" s="54"/>
      <c r="C326" s="54"/>
      <c r="D326" s="53"/>
      <c r="E326" s="55"/>
      <c r="F326" s="56"/>
      <c r="G326" s="57"/>
    </row>
    <row r="327" spans="1:7">
      <c r="A327" s="53"/>
      <c r="B327" s="54"/>
      <c r="C327" s="54"/>
      <c r="D327" s="53"/>
      <c r="E327" s="55"/>
      <c r="F327" s="56"/>
      <c r="G327" s="57"/>
    </row>
    <row r="328" spans="1:7">
      <c r="A328" s="53"/>
      <c r="B328" s="54"/>
      <c r="C328" s="54"/>
      <c r="D328" s="53"/>
      <c r="E328" s="55"/>
      <c r="F328" s="56"/>
      <c r="G328" s="57"/>
    </row>
    <row r="329" spans="1:7">
      <c r="A329" s="53"/>
      <c r="B329" s="54"/>
      <c r="C329" s="54"/>
      <c r="D329" s="53"/>
      <c r="E329" s="55"/>
      <c r="F329" s="56"/>
      <c r="G329" s="57"/>
    </row>
    <row r="330" spans="1:7">
      <c r="A330" s="53"/>
      <c r="B330" s="54"/>
      <c r="C330" s="54"/>
      <c r="D330" s="53"/>
      <c r="E330" s="55"/>
      <c r="F330" s="56"/>
      <c r="G330" s="57"/>
    </row>
    <row r="331" spans="1:7">
      <c r="A331" s="53"/>
      <c r="B331" s="54"/>
      <c r="C331" s="54"/>
      <c r="D331" s="53"/>
      <c r="E331" s="55"/>
      <c r="F331" s="56"/>
      <c r="G331" s="57"/>
    </row>
    <row r="332" spans="1:7">
      <c r="A332" s="53"/>
      <c r="B332" s="54"/>
      <c r="C332" s="54"/>
      <c r="D332" s="53"/>
      <c r="E332" s="55"/>
      <c r="F332" s="56"/>
      <c r="G332" s="57"/>
    </row>
  </sheetData>
  <mergeCells count="15">
    <mergeCell ref="I12:I13"/>
    <mergeCell ref="J12:J13"/>
    <mergeCell ref="B14:J14"/>
    <mergeCell ref="A12:A13"/>
    <mergeCell ref="B12:B13"/>
    <mergeCell ref="C12:C13"/>
    <mergeCell ref="D12:D13"/>
    <mergeCell ref="E12:E13"/>
    <mergeCell ref="F12:F13"/>
    <mergeCell ref="G12:G13"/>
    <mergeCell ref="B124:C124"/>
    <mergeCell ref="B120:C120"/>
    <mergeCell ref="B121:C121"/>
    <mergeCell ref="B122:C122"/>
    <mergeCell ref="H12:H1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2023-04-26T12:32:42Z</dcterms:modified>
</cp:coreProperties>
</file>